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MeyGolan-DC\docs\michal\2019\"/>
    </mc:Choice>
  </mc:AlternateContent>
  <xr:revisionPtr revIDLastSave="0" documentId="8_{E5B64BA8-30DA-40F6-A761-70B2DB126BEC}" xr6:coauthVersionLast="47" xr6:coauthVersionMax="47" xr10:uidLastSave="{00000000-0000-0000-0000-000000000000}"/>
  <bookViews>
    <workbookView xWindow="-120" yWindow="-120" windowWidth="24240" windowHeight="17640" xr2:uid="{CF4DB120-182E-4917-A154-BADB6A4AD0D4}"/>
  </bookViews>
  <sheets>
    <sheet name="גיליון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P25" i="1"/>
  <c r="O25" i="1"/>
  <c r="N25" i="1"/>
  <c r="M25" i="1"/>
  <c r="L25" i="1"/>
  <c r="K25" i="1"/>
  <c r="J25" i="1"/>
  <c r="I25" i="1"/>
  <c r="H25" i="1"/>
  <c r="G25" i="1"/>
  <c r="F25" i="1"/>
  <c r="D25" i="1"/>
  <c r="E24" i="1"/>
  <c r="E23" i="1"/>
  <c r="E22" i="1"/>
  <c r="E21" i="1"/>
  <c r="E20" i="1"/>
  <c r="E19" i="1"/>
  <c r="E18" i="1"/>
  <c r="Q17" i="1"/>
  <c r="E17" i="1"/>
  <c r="E16" i="1"/>
  <c r="Q15" i="1"/>
  <c r="Q25" i="1" s="1"/>
  <c r="E15" i="1"/>
  <c r="E14" i="1"/>
  <c r="E13" i="1"/>
  <c r="E12" i="1"/>
  <c r="E11" i="1"/>
  <c r="E10" i="1"/>
  <c r="E25" i="1" s="1"/>
  <c r="E9" i="1"/>
  <c r="E8" i="1"/>
  <c r="E7" i="1"/>
  <c r="E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איתן שדה</author>
  </authors>
  <commentList>
    <comment ref="H17" authorId="0" shapeId="0" xr:uid="{9E8BFEB8-01D2-44A8-864E-F0737DD36B28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H18" authorId="0" shapeId="0" xr:uid="{8131A9BB-CE82-4C7B-9E2E-6446054F0D74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H19" authorId="0" shapeId="0" xr:uid="{5369F7C8-DD1D-4005-A622-6061CC17E33F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H20" authorId="0" shapeId="0" xr:uid="{F2B00E58-6B0E-4736-A280-548D5AD9861E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H21" authorId="0" shapeId="0" xr:uid="{6EC181D4-AEB2-4876-9A3A-1236985A921F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H22" authorId="0" shapeId="0" xr:uid="{68F867CF-9A30-4157-ADEC-A2B0EAB82618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H23" authorId="0" shapeId="0" xr:uid="{C712722E-54FC-4F70-9336-469B4F24DCAD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</commentList>
</comments>
</file>

<file path=xl/sharedStrings.xml><?xml version="1.0" encoding="utf-8"?>
<sst xmlns="http://schemas.openxmlformats.org/spreadsheetml/2006/main" count="37" uniqueCount="37">
  <si>
    <t>מכס' מילוי</t>
  </si>
  <si>
    <t>ינואר</t>
  </si>
  <si>
    <t>פברואר</t>
  </si>
  <si>
    <t>מרס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</si>
  <si>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</si>
  <si>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</si>
  <si>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</si>
  <si>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</si>
  <si>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</si>
  <si>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</si>
  <si>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</si>
  <si>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</si>
  <si>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</si>
  <si>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חיתל</t>
  </si>
  <si>
    <t>בני ישראל</t>
  </si>
  <si>
    <t>רוויה</t>
  </si>
  <si>
    <t>שעבניה</t>
  </si>
  <si>
    <t>דבש</t>
  </si>
  <si>
    <t>בוטמיה</t>
  </si>
  <si>
    <t>קוניטרה</t>
  </si>
  <si>
    <t>יוסיפון</t>
  </si>
  <si>
    <t>רמתניה</t>
  </si>
  <si>
    <t>מרום גולן</t>
  </si>
  <si>
    <t>ברכת רם</t>
  </si>
  <si>
    <t>נס</t>
  </si>
  <si>
    <t>צור</t>
  </si>
  <si>
    <t>אל-שייח</t>
  </si>
  <si>
    <t>מיצר</t>
  </si>
  <si>
    <t>עורבים</t>
  </si>
  <si>
    <t>דלווה-אורטל</t>
  </si>
  <si>
    <t>קטיף</t>
  </si>
  <si>
    <t>דינור</t>
  </si>
  <si>
    <t>סך המאגרים ללא ברכה</t>
  </si>
  <si>
    <t>מילוי כולל</t>
  </si>
  <si>
    <t>מילוי שפירים</t>
  </si>
  <si>
    <t>מילוי קולחין</t>
  </si>
  <si>
    <t>מלאי מאגרים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</si>
</sst>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0_)"/>
  </numFmts>
  <fonts count="11" x14ac:knownFonts="1">
    <font>
      <sz val="11"/>
      <color theme="1"/>
      <name val="Arial"/>
      <family val="2"/>
      <charset val="177"/>
      <scheme val="minor"/>
    </font>
    <font>
      <b/>
      <sz val="10"/>
      <name val="David"/>
      <family val="2"/>
      <charset val="177"/>
    </font>
    <font>
      <sz val="9"/>
      <name val="David"/>
      <family val="2"/>
      <charset val="177"/>
    </font>
    <font>
      <b/>
      <i/>
      <u/>
      <sz val="10"/>
      <name val="David"/>
      <family val="2"/>
      <charset val="177"/>
    </font>
    <font>
      <b/>
      <u/>
      <sz val="10"/>
      <name val="David"/>
      <family val="2"/>
      <charset val="177"/>
    </font>
    <font>
      <b/>
      <sz val="9"/>
      <name val="David"/>
      <family val="2"/>
      <charset val="177"/>
    </font>
    <font>
      <b/>
      <sz val="8"/>
      <color indexed="10"/>
      <name val="David"/>
      <family val="2"/>
      <charset val="177"/>
    </font>
    <font>
      <b/>
      <u/>
      <sz val="8"/>
      <color indexed="12"/>
      <name val="David"/>
      <family val="2"/>
      <charset val="177"/>
    </font>
    <font>
      <b/>
      <sz val="8"/>
      <color indexed="12"/>
      <name val="David"/>
      <family val="2"/>
      <charset val="177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ichals\AppData\Local\Microsoft\Windows\INetCache\Content.Outlook\QNTW630R\&#1502;&#1500;&#1488;&#1497;%20&#1502;&#1488;&#1490;&#1512;&#1497;&#1501;%2023.xls" TargetMode="External"/><Relationship Id="rId1" Type="http://schemas.openxmlformats.org/officeDocument/2006/relationships/externalLinkPath" Target="file:///C:\Users\michals\AppData\Local\Microsoft\Windows\INetCache\Content.Outlook\QNTW630R\&#1502;&#1500;&#1488;&#1497;%20&#1502;&#1488;&#1490;&#1512;&#1497;&#1501;%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4"/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677D-9D68-4661-84DF-DE366006EF57}">
  <dimension ref="C2:Q30"/>
  <sheetViews>
    <sheetView rightToLeft="1" tabSelected="1" workbookViewId="0">
      <selection activeCell="D2" sqref="D2"/>
    </sheetView>
  </sheetViews>
  <sheetFormatPr defaultRowHeight="14.25" x14ac:dyDescent="0.2"/>
  <cols>
    <col min="3" max="3" width="17.875" customWidth="1"/>
  </cols>
  <sheetData>
    <row r="2" spans="3:17" x14ac:dyDescent="0.2">
      <c r="D2" t="s">
        <v>36</v>
      </c>
    </row>
    <row r="4" spans="3:17" x14ac:dyDescent="0.2">
      <c r="C4" s="1"/>
      <c r="D4" s="1" t="s">
        <v>0</v>
      </c>
      <c r="E4" s="2">
        <v>43465</v>
      </c>
      <c r="F4" s="3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  <c r="Q4" s="4" t="s">
        <v>12</v>
      </c>
    </row>
    <row r="5" spans="3:17" x14ac:dyDescent="0.2">
      <c r="C5" s="5"/>
      <c r="D5" s="5"/>
      <c r="E5" s="5"/>
      <c r="F5" s="6"/>
      <c r="G5" s="6"/>
      <c r="H5" s="7"/>
      <c r="I5" s="6"/>
      <c r="J5" s="8"/>
      <c r="K5" s="5"/>
      <c r="L5" s="5"/>
      <c r="M5" s="6"/>
      <c r="N5" s="9"/>
      <c r="O5" s="10"/>
      <c r="P5" s="6"/>
      <c r="Q5" s="5"/>
    </row>
    <row r="6" spans="3:17" x14ac:dyDescent="0.2">
      <c r="C6" s="11" t="s">
        <v>13</v>
      </c>
      <c r="D6" s="10">
        <v>5000</v>
      </c>
      <c r="E6" s="10">
        <f>+'[1]2018'!Q6</f>
        <v>0</v>
      </c>
      <c r="F6" s="10">
        <v>2300</v>
      </c>
      <c r="G6" s="10">
        <v>4500</v>
      </c>
      <c r="H6" s="10">
        <v>5000</v>
      </c>
      <c r="I6" s="10">
        <v>5000</v>
      </c>
      <c r="J6" s="10">
        <v>4600</v>
      </c>
      <c r="K6" s="10">
        <v>3600</v>
      </c>
      <c r="L6" s="10">
        <v>3000</v>
      </c>
      <c r="M6" s="10">
        <v>2500</v>
      </c>
      <c r="N6" s="10">
        <v>1900</v>
      </c>
      <c r="O6" s="10">
        <v>1450</v>
      </c>
      <c r="P6" s="10">
        <v>1400</v>
      </c>
      <c r="Q6" s="10">
        <v>1900</v>
      </c>
    </row>
    <row r="7" spans="3:17" x14ac:dyDescent="0.2">
      <c r="C7" s="11" t="s">
        <v>14</v>
      </c>
      <c r="D7" s="10">
        <v>6700</v>
      </c>
      <c r="E7" s="10">
        <f>+'[1]2018'!Q7</f>
        <v>0</v>
      </c>
      <c r="F7" s="10">
        <v>6700</v>
      </c>
      <c r="G7" s="10">
        <v>6700</v>
      </c>
      <c r="H7" s="10">
        <v>6700</v>
      </c>
      <c r="I7" s="10">
        <v>6600</v>
      </c>
      <c r="J7" s="10">
        <v>6200</v>
      </c>
      <c r="K7" s="10">
        <v>5200</v>
      </c>
      <c r="L7" s="10">
        <v>4500</v>
      </c>
      <c r="M7" s="10">
        <v>3800</v>
      </c>
      <c r="N7" s="10">
        <v>3170</v>
      </c>
      <c r="O7" s="10">
        <v>2770</v>
      </c>
      <c r="P7" s="10">
        <v>2000</v>
      </c>
      <c r="Q7" s="10">
        <v>4700</v>
      </c>
    </row>
    <row r="8" spans="3:17" x14ac:dyDescent="0.2">
      <c r="C8" s="11" t="s">
        <v>15</v>
      </c>
      <c r="D8" s="10">
        <v>5000</v>
      </c>
      <c r="E8" s="10">
        <f>+'[1]2018'!Q8</f>
        <v>0</v>
      </c>
      <c r="F8" s="10">
        <v>4500</v>
      </c>
      <c r="G8" s="10">
        <v>4800</v>
      </c>
      <c r="H8" s="10">
        <v>5000</v>
      </c>
      <c r="I8" s="10">
        <v>4800</v>
      </c>
      <c r="J8" s="10">
        <v>4500</v>
      </c>
      <c r="K8" s="10">
        <v>3150</v>
      </c>
      <c r="L8" s="10">
        <v>2560</v>
      </c>
      <c r="M8" s="10">
        <v>1720</v>
      </c>
      <c r="N8" s="10">
        <v>1340</v>
      </c>
      <c r="O8" s="10">
        <v>1170</v>
      </c>
      <c r="P8" s="10">
        <v>1030</v>
      </c>
      <c r="Q8" s="10">
        <v>2380</v>
      </c>
    </row>
    <row r="9" spans="3:17" x14ac:dyDescent="0.2">
      <c r="C9" s="11" t="s">
        <v>16</v>
      </c>
      <c r="D9" s="10">
        <v>1600</v>
      </c>
      <c r="E9" s="10">
        <f>+'[1]2018'!Q9</f>
        <v>0</v>
      </c>
      <c r="F9" s="10">
        <v>1600</v>
      </c>
      <c r="G9" s="10">
        <v>1600</v>
      </c>
      <c r="H9" s="10">
        <v>1600</v>
      </c>
      <c r="I9" s="10">
        <v>1600</v>
      </c>
      <c r="J9" s="10">
        <v>650</v>
      </c>
      <c r="K9" s="10">
        <v>700</v>
      </c>
      <c r="L9" s="10">
        <v>700</v>
      </c>
      <c r="M9" s="10">
        <v>700</v>
      </c>
      <c r="N9" s="10">
        <v>400</v>
      </c>
      <c r="O9" s="10">
        <v>420</v>
      </c>
      <c r="P9" s="10">
        <v>350</v>
      </c>
      <c r="Q9" s="10">
        <v>1430</v>
      </c>
    </row>
    <row r="10" spans="3:17" x14ac:dyDescent="0.2">
      <c r="C10" s="11" t="s">
        <v>17</v>
      </c>
      <c r="D10" s="10">
        <v>3800</v>
      </c>
      <c r="E10" s="10">
        <f>+'[1]2018'!Q10</f>
        <v>0</v>
      </c>
      <c r="F10" s="10">
        <v>3800</v>
      </c>
      <c r="G10" s="10">
        <v>3800</v>
      </c>
      <c r="H10" s="10">
        <v>3800</v>
      </c>
      <c r="I10" s="10">
        <v>3800</v>
      </c>
      <c r="J10" s="10">
        <v>3730</v>
      </c>
      <c r="K10" s="10">
        <v>3150</v>
      </c>
      <c r="L10" s="10">
        <v>1660</v>
      </c>
      <c r="M10" s="10">
        <v>1125</v>
      </c>
      <c r="N10" s="10">
        <v>920</v>
      </c>
      <c r="O10" s="10">
        <v>1125</v>
      </c>
      <c r="P10" s="10">
        <v>1100</v>
      </c>
      <c r="Q10" s="10">
        <v>3100</v>
      </c>
    </row>
    <row r="11" spans="3:17" x14ac:dyDescent="0.2">
      <c r="C11" s="11" t="s">
        <v>18</v>
      </c>
      <c r="D11" s="10">
        <v>300</v>
      </c>
      <c r="E11" s="10">
        <f>+'[1]2018'!Q11</f>
        <v>0</v>
      </c>
      <c r="F11" s="10">
        <v>300</v>
      </c>
      <c r="G11" s="10">
        <v>300</v>
      </c>
      <c r="H11" s="10">
        <v>300</v>
      </c>
      <c r="I11" s="12">
        <v>300</v>
      </c>
      <c r="J11" s="10">
        <v>280</v>
      </c>
      <c r="K11" s="10">
        <v>280</v>
      </c>
      <c r="L11" s="10">
        <v>250</v>
      </c>
      <c r="M11" s="10">
        <v>200</v>
      </c>
      <c r="N11" s="10">
        <v>180</v>
      </c>
      <c r="O11" s="10">
        <v>160</v>
      </c>
      <c r="P11" s="10">
        <v>100</v>
      </c>
      <c r="Q11" s="10">
        <v>280</v>
      </c>
    </row>
    <row r="12" spans="3:17" x14ac:dyDescent="0.2">
      <c r="C12" s="11" t="s">
        <v>19</v>
      </c>
      <c r="D12" s="10">
        <v>840</v>
      </c>
      <c r="E12" s="10">
        <f>+'[1]2018'!Q12</f>
        <v>0</v>
      </c>
      <c r="F12" s="10">
        <v>551</v>
      </c>
      <c r="G12" s="10">
        <v>769</v>
      </c>
      <c r="H12" s="10">
        <v>769</v>
      </c>
      <c r="I12" s="10">
        <v>837</v>
      </c>
      <c r="J12" s="10">
        <v>656</v>
      </c>
      <c r="K12" s="10">
        <v>494</v>
      </c>
      <c r="L12" s="10">
        <v>306</v>
      </c>
      <c r="M12" s="10">
        <v>81</v>
      </c>
      <c r="N12" s="10">
        <v>0</v>
      </c>
      <c r="O12" s="10">
        <v>0</v>
      </c>
      <c r="P12" s="10">
        <v>0</v>
      </c>
      <c r="Q12" s="10">
        <v>295</v>
      </c>
    </row>
    <row r="13" spans="3:17" x14ac:dyDescent="0.2">
      <c r="C13" s="11" t="s">
        <v>20</v>
      </c>
      <c r="D13" s="10">
        <v>300</v>
      </c>
      <c r="E13" s="10">
        <f>+'[1]2018'!Q13</f>
        <v>0</v>
      </c>
      <c r="F13" s="10">
        <v>300</v>
      </c>
      <c r="G13" s="10">
        <v>300</v>
      </c>
      <c r="H13" s="10">
        <v>300</v>
      </c>
      <c r="I13" s="10">
        <v>300</v>
      </c>
      <c r="J13" s="10">
        <v>160</v>
      </c>
      <c r="K13" s="10">
        <v>90</v>
      </c>
      <c r="L13" s="10">
        <v>75</v>
      </c>
      <c r="M13" s="10">
        <v>125</v>
      </c>
      <c r="N13" s="10">
        <v>70</v>
      </c>
      <c r="O13" s="10">
        <v>60</v>
      </c>
      <c r="P13" s="10">
        <v>65</v>
      </c>
      <c r="Q13" s="10">
        <v>300</v>
      </c>
    </row>
    <row r="14" spans="3:17" x14ac:dyDescent="0.2">
      <c r="C14" s="11" t="s">
        <v>21</v>
      </c>
      <c r="D14" s="10">
        <v>1200</v>
      </c>
      <c r="E14" s="10">
        <f>+'[1]2018'!Q14</f>
        <v>0</v>
      </c>
      <c r="F14" s="10">
        <v>1200</v>
      </c>
      <c r="G14" s="10">
        <v>1200</v>
      </c>
      <c r="H14" s="10">
        <v>1200</v>
      </c>
      <c r="I14" s="10">
        <v>1200</v>
      </c>
      <c r="J14" s="10">
        <v>860</v>
      </c>
      <c r="K14" s="10">
        <v>650</v>
      </c>
      <c r="L14" s="10">
        <v>475</v>
      </c>
      <c r="M14" s="10">
        <v>320</v>
      </c>
      <c r="N14" s="10">
        <v>175</v>
      </c>
      <c r="O14" s="10">
        <v>170</v>
      </c>
      <c r="P14" s="10">
        <v>140</v>
      </c>
      <c r="Q14" s="10">
        <v>750</v>
      </c>
    </row>
    <row r="15" spans="3:17" x14ac:dyDescent="0.2">
      <c r="C15" s="11" t="s">
        <v>22</v>
      </c>
      <c r="D15" s="10">
        <v>4100</v>
      </c>
      <c r="E15" s="10">
        <f>+'[1]2018'!Q15</f>
        <v>0</v>
      </c>
      <c r="F15" s="10">
        <v>3830</v>
      </c>
      <c r="G15" s="10">
        <v>4100</v>
      </c>
      <c r="H15" s="10">
        <v>4100</v>
      </c>
      <c r="I15" s="10">
        <v>4100</v>
      </c>
      <c r="J15" s="10">
        <v>3830</v>
      </c>
      <c r="K15" s="10">
        <v>2240</v>
      </c>
      <c r="L15" s="10">
        <v>1585</v>
      </c>
      <c r="M15" s="10">
        <v>840</v>
      </c>
      <c r="N15" s="10">
        <v>513</v>
      </c>
      <c r="O15" s="10">
        <v>617</v>
      </c>
      <c r="P15" s="10">
        <v>653</v>
      </c>
      <c r="Q15" s="10">
        <f>1630+300</f>
        <v>1930</v>
      </c>
    </row>
    <row r="16" spans="3:17" x14ac:dyDescent="0.2">
      <c r="C16" s="11" t="s">
        <v>23</v>
      </c>
      <c r="D16" s="10">
        <v>6500</v>
      </c>
      <c r="E16" s="10">
        <f>+'[1]2018'!Q16</f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3:17" x14ac:dyDescent="0.2">
      <c r="C17" s="11" t="s">
        <v>24</v>
      </c>
      <c r="D17" s="10">
        <v>360</v>
      </c>
      <c r="E17" s="10">
        <f>+'[1]2018'!Q17</f>
        <v>0</v>
      </c>
      <c r="F17" s="10">
        <v>210</v>
      </c>
      <c r="G17" s="10">
        <v>315</v>
      </c>
      <c r="H17" s="10">
        <v>350</v>
      </c>
      <c r="I17" s="10">
        <v>350</v>
      </c>
      <c r="J17" s="10">
        <v>350</v>
      </c>
      <c r="K17" s="10">
        <v>350</v>
      </c>
      <c r="L17" s="10">
        <v>236</v>
      </c>
      <c r="M17" s="10">
        <v>114</v>
      </c>
      <c r="N17" s="10">
        <v>93</v>
      </c>
      <c r="O17" s="10">
        <v>93</v>
      </c>
      <c r="P17" s="10">
        <v>93</v>
      </c>
      <c r="Q17" s="10">
        <f>+P17</f>
        <v>93</v>
      </c>
    </row>
    <row r="18" spans="3:17" x14ac:dyDescent="0.2">
      <c r="C18" s="11" t="s">
        <v>25</v>
      </c>
      <c r="D18" s="10">
        <v>450</v>
      </c>
      <c r="E18" s="10">
        <f>+'[1]2018'!Q18</f>
        <v>0</v>
      </c>
      <c r="F18" s="10">
        <v>393</v>
      </c>
      <c r="G18" s="10">
        <v>455</v>
      </c>
      <c r="H18" s="10">
        <v>455</v>
      </c>
      <c r="I18" s="10">
        <v>450</v>
      </c>
      <c r="J18" s="10">
        <v>408</v>
      </c>
      <c r="K18" s="10">
        <v>290</v>
      </c>
      <c r="L18" s="10">
        <v>256</v>
      </c>
      <c r="M18" s="10">
        <v>228</v>
      </c>
      <c r="N18" s="10">
        <v>200</v>
      </c>
      <c r="O18" s="10">
        <v>174</v>
      </c>
      <c r="P18" s="10">
        <v>154</v>
      </c>
      <c r="Q18" s="10">
        <v>297</v>
      </c>
    </row>
    <row r="19" spans="3:17" x14ac:dyDescent="0.2">
      <c r="C19" s="11" t="s">
        <v>26</v>
      </c>
      <c r="D19" s="10">
        <v>360</v>
      </c>
      <c r="E19" s="10">
        <f>+'[1]2018'!Q19</f>
        <v>0</v>
      </c>
      <c r="F19" s="10">
        <v>350</v>
      </c>
      <c r="G19" s="10">
        <v>350</v>
      </c>
      <c r="H19" s="10">
        <v>350</v>
      </c>
      <c r="I19" s="10">
        <v>350</v>
      </c>
      <c r="J19" s="10">
        <v>303</v>
      </c>
      <c r="K19" s="10">
        <v>303</v>
      </c>
      <c r="L19" s="10">
        <v>264</v>
      </c>
      <c r="M19" s="10">
        <v>223</v>
      </c>
      <c r="N19" s="10">
        <v>194</v>
      </c>
      <c r="O19" s="10">
        <v>148</v>
      </c>
      <c r="P19" s="10">
        <v>142</v>
      </c>
      <c r="Q19" s="10">
        <v>168</v>
      </c>
    </row>
    <row r="20" spans="3:17" x14ac:dyDescent="0.2">
      <c r="C20" s="11" t="s">
        <v>27</v>
      </c>
      <c r="D20" s="10">
        <v>570</v>
      </c>
      <c r="E20" s="10">
        <f>+'[1]2018'!Q20</f>
        <v>0</v>
      </c>
      <c r="F20" s="10">
        <v>350</v>
      </c>
      <c r="G20" s="10">
        <v>350</v>
      </c>
      <c r="H20" s="10">
        <v>350</v>
      </c>
      <c r="I20" s="10">
        <v>350</v>
      </c>
      <c r="J20" s="10">
        <v>530</v>
      </c>
      <c r="K20" s="10">
        <v>425</v>
      </c>
      <c r="L20" s="10">
        <v>380</v>
      </c>
      <c r="M20" s="10">
        <v>375</v>
      </c>
      <c r="N20" s="10">
        <v>360</v>
      </c>
      <c r="O20" s="10">
        <v>370</v>
      </c>
      <c r="P20" s="10">
        <v>330</v>
      </c>
      <c r="Q20" s="10">
        <v>350</v>
      </c>
    </row>
    <row r="21" spans="3:17" x14ac:dyDescent="0.2">
      <c r="C21" s="11" t="s">
        <v>28</v>
      </c>
      <c r="D21" s="10">
        <v>2500</v>
      </c>
      <c r="E21" s="10">
        <f>+'[1]2018'!Q21</f>
        <v>0</v>
      </c>
      <c r="F21" s="10">
        <v>2281</v>
      </c>
      <c r="G21" s="10">
        <v>2500</v>
      </c>
      <c r="H21" s="10">
        <v>2500</v>
      </c>
      <c r="I21" s="10">
        <v>2400</v>
      </c>
      <c r="J21" s="10">
        <v>1467</v>
      </c>
      <c r="K21" s="10">
        <v>1214</v>
      </c>
      <c r="L21" s="10">
        <v>990</v>
      </c>
      <c r="M21" s="10">
        <v>630</v>
      </c>
      <c r="N21" s="10">
        <v>300</v>
      </c>
      <c r="O21" s="10">
        <v>175</v>
      </c>
      <c r="P21" s="10">
        <v>444</v>
      </c>
      <c r="Q21" s="10">
        <v>1336</v>
      </c>
    </row>
    <row r="22" spans="3:17" x14ac:dyDescent="0.2">
      <c r="C22" s="11" t="s">
        <v>29</v>
      </c>
      <c r="D22" s="10">
        <v>600</v>
      </c>
      <c r="E22" s="10">
        <f>+'[1]2018'!Q22</f>
        <v>0</v>
      </c>
      <c r="F22" s="10">
        <v>515</v>
      </c>
      <c r="G22" s="10">
        <v>574</v>
      </c>
      <c r="H22" s="10">
        <v>618</v>
      </c>
      <c r="I22" s="10">
        <v>596</v>
      </c>
      <c r="J22" s="10">
        <v>596</v>
      </c>
      <c r="K22" s="10">
        <v>510</v>
      </c>
      <c r="L22" s="10">
        <v>387</v>
      </c>
      <c r="M22" s="10">
        <v>243</v>
      </c>
      <c r="N22" s="10">
        <v>156</v>
      </c>
      <c r="O22" s="10">
        <v>121</v>
      </c>
      <c r="P22" s="10">
        <v>129</v>
      </c>
      <c r="Q22" s="10">
        <v>192</v>
      </c>
    </row>
    <row r="23" spans="3:17" x14ac:dyDescent="0.2">
      <c r="C23" s="5" t="s">
        <v>30</v>
      </c>
      <c r="D23" s="10">
        <v>650</v>
      </c>
      <c r="E23" s="10">
        <f>+'[1]2018'!Q23</f>
        <v>0</v>
      </c>
      <c r="F23" s="10">
        <v>650</v>
      </c>
      <c r="G23" s="10">
        <v>650</v>
      </c>
      <c r="H23" s="10">
        <v>650</v>
      </c>
      <c r="I23" s="10">
        <v>650</v>
      </c>
      <c r="J23" s="10">
        <v>620</v>
      </c>
      <c r="K23" s="10">
        <v>520</v>
      </c>
      <c r="L23" s="10">
        <v>265</v>
      </c>
      <c r="M23" s="10">
        <v>85</v>
      </c>
      <c r="N23" s="10">
        <v>50</v>
      </c>
      <c r="O23" s="10">
        <v>0</v>
      </c>
      <c r="P23" s="10">
        <v>0</v>
      </c>
      <c r="Q23" s="10">
        <v>550</v>
      </c>
    </row>
    <row r="24" spans="3:17" x14ac:dyDescent="0.2">
      <c r="C24" s="5" t="s">
        <v>31</v>
      </c>
      <c r="D24" s="10">
        <v>600</v>
      </c>
      <c r="E24" s="10">
        <f>+'[1]2018'!Q24</f>
        <v>0</v>
      </c>
      <c r="F24" s="10">
        <v>330</v>
      </c>
      <c r="G24" s="10">
        <v>550</v>
      </c>
      <c r="H24" s="10">
        <v>570</v>
      </c>
      <c r="I24" s="10">
        <v>600</v>
      </c>
      <c r="J24" s="10">
        <v>510</v>
      </c>
      <c r="K24" s="10">
        <v>420</v>
      </c>
      <c r="L24" s="10">
        <v>340</v>
      </c>
      <c r="M24" s="10">
        <v>260</v>
      </c>
      <c r="N24" s="10">
        <v>185</v>
      </c>
      <c r="O24" s="10">
        <v>130</v>
      </c>
      <c r="P24" s="10">
        <v>150</v>
      </c>
      <c r="Q24" s="10">
        <v>210</v>
      </c>
    </row>
    <row r="25" spans="3:17" x14ac:dyDescent="0.2">
      <c r="C25" s="5" t="s">
        <v>32</v>
      </c>
      <c r="D25" s="13">
        <f>SUM(D6:D24)-D16</f>
        <v>34930</v>
      </c>
      <c r="E25" s="13">
        <f>SUM(E6:E24)-E16</f>
        <v>0</v>
      </c>
      <c r="F25" s="13">
        <f>SUM(F6:F24)-F16</f>
        <v>30160</v>
      </c>
      <c r="G25" s="13">
        <f t="shared" ref="G25:Q25" si="0">SUM(G6:G24)-G16</f>
        <v>33813</v>
      </c>
      <c r="H25" s="13">
        <f t="shared" si="0"/>
        <v>34612</v>
      </c>
      <c r="I25" s="13">
        <f>SUM(I6:I24)-I16</f>
        <v>34283</v>
      </c>
      <c r="J25" s="13">
        <f>SUM(J6:J24)-J16</f>
        <v>30250</v>
      </c>
      <c r="K25" s="13">
        <f t="shared" si="0"/>
        <v>23586</v>
      </c>
      <c r="L25" s="13">
        <f t="shared" si="0"/>
        <v>18229</v>
      </c>
      <c r="M25" s="13">
        <f t="shared" si="0"/>
        <v>13569</v>
      </c>
      <c r="N25" s="13">
        <f t="shared" si="0"/>
        <v>10206</v>
      </c>
      <c r="O25" s="10">
        <f t="shared" si="0"/>
        <v>9153</v>
      </c>
      <c r="P25" s="13">
        <f t="shared" si="0"/>
        <v>8280</v>
      </c>
      <c r="Q25" s="13">
        <f t="shared" si="0"/>
        <v>20261</v>
      </c>
    </row>
    <row r="26" spans="3:17" x14ac:dyDescent="0.2">
      <c r="C26" s="5" t="s">
        <v>33</v>
      </c>
      <c r="D26" s="10"/>
      <c r="E26" s="17">
        <v>0.19</v>
      </c>
      <c r="F26" s="17">
        <v>0.86</v>
      </c>
      <c r="G26" s="17">
        <v>0.97</v>
      </c>
      <c r="H26" s="17">
        <v>0.99</v>
      </c>
      <c r="I26" s="17">
        <v>0.98</v>
      </c>
      <c r="J26" s="17">
        <v>0.87</v>
      </c>
      <c r="K26" s="17">
        <v>0.68</v>
      </c>
      <c r="L26" s="17">
        <v>0.52</v>
      </c>
      <c r="M26" s="17">
        <v>0.39</v>
      </c>
      <c r="N26" s="17">
        <v>0.28999999999999998</v>
      </c>
      <c r="O26" s="17">
        <v>0.26</v>
      </c>
      <c r="P26" s="17">
        <v>0.24</v>
      </c>
      <c r="Q26" s="17">
        <v>0.57999999999999996</v>
      </c>
    </row>
    <row r="27" spans="3:17" x14ac:dyDescent="0.2">
      <c r="C27" s="5" t="s">
        <v>34</v>
      </c>
      <c r="D27" s="10">
        <f>+D6+D7+D8+D9+D10+D11+D12+D13+D14+D15+D16+D19+D21+D23</f>
        <v>38850</v>
      </c>
      <c r="E27" s="18">
        <v>0.15</v>
      </c>
      <c r="F27" s="18">
        <v>0.73</v>
      </c>
      <c r="G27" s="18">
        <v>0.81</v>
      </c>
      <c r="H27" s="18">
        <v>0.83</v>
      </c>
      <c r="I27" s="18">
        <v>0.82</v>
      </c>
      <c r="J27" s="18">
        <v>0.72</v>
      </c>
      <c r="K27" s="18">
        <v>0.61</v>
      </c>
      <c r="L27" s="18">
        <v>0.32</v>
      </c>
      <c r="M27" s="18">
        <v>0.24</v>
      </c>
      <c r="N27" s="18">
        <v>0.24</v>
      </c>
      <c r="O27" s="18">
        <v>0.21</v>
      </c>
      <c r="P27" s="18">
        <v>0.19</v>
      </c>
      <c r="Q27" s="18">
        <v>0.15</v>
      </c>
    </row>
    <row r="28" spans="3:17" x14ac:dyDescent="0.2">
      <c r="C28" s="11" t="s">
        <v>35</v>
      </c>
      <c r="D28" s="10">
        <v>2580</v>
      </c>
      <c r="E28" s="19">
        <v>0.26</v>
      </c>
      <c r="F28" s="19">
        <v>0.56999999999999995</v>
      </c>
      <c r="G28" s="19">
        <v>0.66</v>
      </c>
      <c r="H28" s="19">
        <v>0.69</v>
      </c>
      <c r="I28" s="19">
        <v>0.68</v>
      </c>
      <c r="J28" s="19">
        <v>0.73</v>
      </c>
      <c r="K28" s="19">
        <v>0.61</v>
      </c>
      <c r="L28" s="19">
        <v>0.31</v>
      </c>
      <c r="M28" s="19">
        <v>0.31</v>
      </c>
      <c r="N28" s="19">
        <v>0.31</v>
      </c>
      <c r="O28" s="19">
        <v>0.28999999999999998</v>
      </c>
      <c r="P28" s="19">
        <v>0.27</v>
      </c>
      <c r="Q28" s="19">
        <v>0.26</v>
      </c>
    </row>
    <row r="29" spans="3:17" x14ac:dyDescent="0.2">
      <c r="C29" s="15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3:17" x14ac:dyDescent="0.2">
      <c r="C30" s="15"/>
      <c r="D30" s="1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Schwartz</dc:creator>
  <cp:lastModifiedBy>Michal Schwartz</cp:lastModifiedBy>
  <dcterms:created xsi:type="dcterms:W3CDTF">2024-03-06T10:23:55Z</dcterms:created>
  <dcterms:modified xsi:type="dcterms:W3CDTF">2024-03-06T10:33:28Z</dcterms:modified>
</cp:coreProperties>
</file>