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lg\AppData\Local\Microsoft\Windows\INetCache\Content.Outlook\0QP4BKRY\"/>
    </mc:Choice>
  </mc:AlternateContent>
  <xr:revisionPtr revIDLastSave="0" documentId="13_ncr:1_{1065FB04-8485-493C-92BE-BE0454D1B6F6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שטפונות אוגוסט 2023" sheetId="1" r:id="rId1"/>
    <sheet name="Sheet3" sheetId="3" r:id="rId2"/>
  </sheets>
  <definedNames>
    <definedName name="OLE_LINK2" localSheetId="0">'שטפונות אוגוסט 2023'!#REF!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" i="1" l="1"/>
  <c r="T22" i="1" s="1"/>
  <c r="T20" i="1"/>
  <c r="T24" i="1"/>
  <c r="V24" i="1"/>
  <c r="U24" i="1"/>
  <c r="S24" i="1"/>
  <c r="R24" i="1"/>
  <c r="Q24" i="1"/>
  <c r="O24" i="1"/>
  <c r="N24" i="1"/>
  <c r="L24" i="1"/>
  <c r="J24" i="1"/>
  <c r="I24" i="1"/>
  <c r="G24" i="1"/>
  <c r="E24" i="1"/>
  <c r="C24" i="1"/>
  <c r="Q21" i="1"/>
  <c r="Q22" i="1" s="1"/>
  <c r="Q20" i="1"/>
  <c r="O21" i="1"/>
  <c r="O22" i="1" s="1"/>
  <c r="O20" i="1"/>
  <c r="N21" i="1"/>
  <c r="N22" i="1" s="1"/>
  <c r="N20" i="1"/>
  <c r="V21" i="1"/>
  <c r="V22" i="1" s="1"/>
  <c r="V20" i="1"/>
  <c r="R21" i="1"/>
  <c r="R22" i="1" s="1"/>
  <c r="R20" i="1"/>
  <c r="S21" i="1"/>
  <c r="S22" i="1" s="1"/>
  <c r="S20" i="1"/>
  <c r="U21" i="1"/>
  <c r="U22" i="1" s="1"/>
  <c r="U20" i="1"/>
  <c r="L21" i="1"/>
  <c r="L22" i="1" s="1"/>
  <c r="L20" i="1"/>
  <c r="J21" i="1"/>
  <c r="J22" i="1" s="1"/>
  <c r="J20" i="1"/>
  <c r="I21" i="1"/>
  <c r="I22" i="1" s="1"/>
  <c r="I20" i="1"/>
  <c r="G21" i="1"/>
  <c r="G22" i="1" s="1"/>
  <c r="G20" i="1"/>
  <c r="E21" i="1"/>
  <c r="E22" i="1" s="1"/>
  <c r="E20" i="1"/>
  <c r="C21" i="1"/>
  <c r="C22" i="1" s="1"/>
  <c r="C20" i="1"/>
  <c r="B24" i="1"/>
  <c r="B21" i="1"/>
  <c r="B22" i="1" s="1"/>
  <c r="B20" i="1"/>
</calcChain>
</file>

<file path=xl/sharedStrings.xml><?xml version="1.0" encoding="utf-8"?>
<sst xmlns="http://schemas.openxmlformats.org/spreadsheetml/2006/main" count="268" uniqueCount="83">
  <si>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</si>
  <si>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</si>
  <si>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</si>
  <si>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</si>
  <si>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</si>
  <si>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</si>
  <si>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</si>
  <si>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</si>
  <si>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</si>
  <si>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</si>
  <si>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</si>
  <si>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</si>
  <si>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</si>
  <si>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pH</t>
  </si>
  <si>
    <t>SAR</t>
  </si>
  <si>
    <t>אצות</t>
  </si>
  <si>
    <t>גורמי סתימה</t>
  </si>
  <si>
    <t>זמן מכ"ס</t>
  </si>
  <si>
    <t>קופפודה בליטר</t>
  </si>
  <si>
    <t>קלדוצרה בליטר</t>
  </si>
  <si>
    <t>קופפודה</t>
  </si>
  <si>
    <t>&lt;0.5</t>
  </si>
  <si>
    <t>Navicula</t>
  </si>
  <si>
    <t>Chlorella</t>
  </si>
  <si>
    <t>Melozira</t>
  </si>
  <si>
    <t>רוטיפרה בליטר</t>
  </si>
  <si>
    <t>שרידי ז.פ.</t>
  </si>
  <si>
    <t>נחל משושים</t>
  </si>
  <si>
    <t>בראון</t>
  </si>
  <si>
    <t>Cyclotella</t>
  </si>
  <si>
    <t xml:space="preserve"> </t>
  </si>
  <si>
    <t>N.D.</t>
  </si>
  <si>
    <t>Ankistrodesmus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</si>
  <si>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</si>
  <si>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</si>
  <si>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</si>
  <si>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</si>
  <si>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</si>
  <si>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</si>
  <si>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</si>
  <si>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</si>
  <si>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</si>
  <si>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</si>
  <si>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</si>
  <si>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</si>
  <si>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</si>
  <si>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</si>
  <si>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</si>
  <si>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</si>
  <si>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</si>
  <si>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</si>
  <si>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</si>
  <si>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</si>
  <si>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</si>
  <si>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</si>
  <si>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</si>
  <si>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</si>
  <si>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קלדוצרה</t>
  </si>
  <si>
    <t>מי כנרת</t>
  </si>
  <si>
    <t>Microcystis</t>
  </si>
  <si>
    <t>מאגר חושן</t>
  </si>
  <si>
    <t>&gt;8</t>
  </si>
  <si>
    <t>Anabena</t>
  </si>
  <si>
    <t>Pediastrum</t>
  </si>
  <si>
    <t>רוטיפרה</t>
  </si>
  <si>
    <t>Peridinium</t>
  </si>
  <si>
    <t>29.8.2023</t>
  </si>
  <si>
    <t>&gt;7</t>
  </si>
  <si>
    <t>&gt;6</t>
  </si>
  <si>
    <t>&gt;5</t>
  </si>
  <si>
    <t>רפש בק.</t>
  </si>
  <si>
    <t>בריוזואה</t>
  </si>
  <si>
    <t>גושים חומים</t>
  </si>
  <si>
    <t>Scenedesmus</t>
  </si>
  <si>
    <t>Artherodesmkus</t>
  </si>
  <si>
    <t>Treubaria</t>
  </si>
  <si>
    <t>Planktonspheria</t>
  </si>
  <si>
    <t>Closterium</t>
  </si>
  <si>
    <t>Naviculla</t>
  </si>
  <si>
    <t>&lt;5</t>
  </si>
  <si>
    <t>8.2מאק"ל</t>
  </si>
  <si>
    <t>1.7מאק"ל</t>
  </si>
  <si>
    <t>צינור ראשי "50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</si>
</sst>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readingOrder="2"/>
    </xf>
    <xf numFmtId="0" fontId="5" fillId="0" borderId="0" xfId="0" applyFont="1" applyAlignment="1">
      <alignment horizontal="center" vertical="center" readingOrder="2"/>
    </xf>
    <xf numFmtId="0" fontId="5" fillId="0" borderId="0" xfId="0" applyFont="1" applyAlignment="1">
      <alignment readingOrder="2"/>
    </xf>
    <xf numFmtId="0" fontId="0" fillId="0" borderId="2" xfId="0" applyBorder="1" applyAlignment="1">
      <alignment readingOrder="2"/>
    </xf>
    <xf numFmtId="165" fontId="0" fillId="0" borderId="0" xfId="0" applyNumberFormat="1" applyAlignment="1">
      <alignment readingOrder="2"/>
    </xf>
    <xf numFmtId="0" fontId="1" fillId="0" borderId="0" xfId="0" applyFont="1" applyAlignment="1">
      <alignment readingOrder="2"/>
    </xf>
    <xf numFmtId="2" fontId="0" fillId="0" borderId="0" xfId="0" applyNumberFormat="1" applyAlignment="1">
      <alignment readingOrder="2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readingOrder="2"/>
    </xf>
    <xf numFmtId="0" fontId="0" fillId="0" borderId="3" xfId="0" applyBorder="1" applyAlignment="1">
      <alignment readingOrder="2"/>
    </xf>
    <xf numFmtId="0" fontId="2" fillId="0" borderId="0" xfId="0" applyFont="1" applyAlignment="1">
      <alignment horizontal="center" readingOrder="2"/>
    </xf>
    <xf numFmtId="0" fontId="2" fillId="0" borderId="0" xfId="0" applyFont="1" applyAlignment="1">
      <alignment horizontal="right" readingOrder="2"/>
    </xf>
    <xf numFmtId="0" fontId="7" fillId="0" borderId="0" xfId="0" applyFont="1" applyAlignment="1">
      <alignment horizontal="right" readingOrder="2"/>
    </xf>
    <xf numFmtId="0" fontId="0" fillId="0" borderId="1" xfId="0" applyBorder="1" applyAlignment="1">
      <alignment readingOrder="2"/>
    </xf>
    <xf numFmtId="0" fontId="0" fillId="0" borderId="4" xfId="0" applyBorder="1" applyAlignment="1">
      <alignment readingOrder="2"/>
    </xf>
    <xf numFmtId="0" fontId="1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readingOrder="2"/>
    </xf>
    <xf numFmtId="0" fontId="5" fillId="0" borderId="5" xfId="0" applyFont="1" applyBorder="1" applyAlignment="1">
      <alignment horizontal="center" readingOrder="2"/>
    </xf>
    <xf numFmtId="165" fontId="6" fillId="0" borderId="5" xfId="0" applyNumberFormat="1" applyFont="1" applyBorder="1" applyAlignment="1">
      <alignment horizontal="center" readingOrder="2"/>
    </xf>
    <xf numFmtId="2" fontId="6" fillId="0" borderId="5" xfId="0" applyNumberFormat="1" applyFont="1" applyBorder="1" applyAlignment="1">
      <alignment horizontal="center" readingOrder="2"/>
    </xf>
    <xf numFmtId="165" fontId="6" fillId="0" borderId="5" xfId="0" applyNumberFormat="1" applyFont="1" applyBorder="1" applyAlignment="1">
      <alignment horizontal="center" vertical="top" wrapText="1" readingOrder="2"/>
    </xf>
    <xf numFmtId="1" fontId="6" fillId="0" borderId="5" xfId="0" applyNumberFormat="1" applyFont="1" applyBorder="1" applyAlignment="1">
      <alignment horizontal="center" readingOrder="2"/>
    </xf>
    <xf numFmtId="0" fontId="9" fillId="0" borderId="5" xfId="0" applyFont="1" applyBorder="1" applyAlignment="1">
      <alignment horizontal="center" readingOrder="2"/>
    </xf>
    <xf numFmtId="165" fontId="9" fillId="0" borderId="5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top" wrapText="1" readingOrder="2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readingOrder="2"/>
    </xf>
    <xf numFmtId="0" fontId="11" fillId="0" borderId="5" xfId="0" applyFont="1" applyBorder="1" applyAlignment="1">
      <alignment horizontal="center" readingOrder="2"/>
    </xf>
    <xf numFmtId="2" fontId="5" fillId="0" borderId="5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top" readingOrder="2"/>
    </xf>
    <xf numFmtId="0" fontId="2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readingOrder="2"/>
    </xf>
    <xf numFmtId="0" fontId="0" fillId="0" borderId="0" xfId="0" applyAlignment="1">
      <alignment horizontal="center" readingOrder="2"/>
    </xf>
    <xf numFmtId="0" fontId="4" fillId="0" borderId="6" xfId="0" applyFont="1" applyBorder="1" applyAlignment="1">
      <alignment horizontal="center" readingOrder="2"/>
    </xf>
    <xf numFmtId="0" fontId="6" fillId="0" borderId="6" xfId="0" applyFont="1" applyBorder="1" applyAlignment="1">
      <alignment horizontal="center" readingOrder="2"/>
    </xf>
    <xf numFmtId="0" fontId="5" fillId="0" borderId="6" xfId="0" applyFont="1" applyBorder="1" applyAlignment="1">
      <alignment horizontal="center" readingOrder="2"/>
    </xf>
    <xf numFmtId="0" fontId="5" fillId="0" borderId="6" xfId="0" applyFont="1" applyBorder="1" applyAlignment="1">
      <alignment horizontal="center" readingOrder="2"/>
    </xf>
    <xf numFmtId="0" fontId="6" fillId="0" borderId="7" xfId="0" applyFont="1" applyBorder="1" applyAlignment="1">
      <alignment horizontal="center" readingOrder="2"/>
    </xf>
    <xf numFmtId="0" fontId="6" fillId="2" borderId="8" xfId="0" applyFont="1" applyFill="1" applyBorder="1" applyAlignment="1">
      <alignment horizontal="center" vertical="center" readingOrder="2"/>
    </xf>
    <xf numFmtId="0" fontId="6" fillId="2" borderId="9" xfId="0" applyFont="1" applyFill="1" applyBorder="1" applyAlignment="1">
      <alignment horizontal="center" vertical="center" readingOrder="2"/>
    </xf>
    <xf numFmtId="0" fontId="6" fillId="2" borderId="9" xfId="0" applyFont="1" applyFill="1" applyBorder="1" applyAlignment="1">
      <alignment horizontal="center" vertical="center" readingOrder="2"/>
    </xf>
    <xf numFmtId="164" fontId="6" fillId="2" borderId="9" xfId="1" applyFont="1" applyFill="1" applyBorder="1" applyAlignment="1">
      <alignment horizontal="center" vertical="center" readingOrder="2"/>
    </xf>
    <xf numFmtId="0" fontId="6" fillId="2" borderId="10" xfId="0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33"/>
      <color rgb="FFCCFF33"/>
      <color rgb="FF66CCFF"/>
      <color rgb="FF66FF33"/>
      <color rgb="FFFF99FF"/>
      <color rgb="FF0099FF"/>
      <color rgb="FFCC99FF"/>
      <color rgb="FF99CCFF"/>
      <color rgb="FFFF33CC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31"/>
  <sheetViews>
    <sheetView rightToLeft="1" tabSelected="1" zoomScale="80" zoomScaleNormal="80" workbookViewId="0">
      <pane xSplit="1" topLeftCell="B1" activePane="topRight" state="frozen"/>
      <selection activeCell="A12" sqref="A12"/>
      <selection pane="topRight" activeCell="Y12" sqref="Y12"/>
    </sheetView>
  </sheetViews>
  <sheetFormatPr defaultColWidth="9.140625" defaultRowHeight="12.75" x14ac:dyDescent="0.2"/>
  <cols>
    <col min="1" max="1" width="25" style="8" bestFit="1" customWidth="1"/>
    <col min="2" max="2" width="15.7109375" style="15" bestFit="1" customWidth="1"/>
    <col min="3" max="3" width="18.140625" style="1" bestFit="1" customWidth="1"/>
    <col min="4" max="4" width="6.42578125" style="1" bestFit="1" customWidth="1"/>
    <col min="5" max="5" width="15.7109375" style="1" bestFit="1" customWidth="1"/>
    <col min="6" max="6" width="6.42578125" style="1" bestFit="1" customWidth="1"/>
    <col min="7" max="7" width="12" style="1" bestFit="1" customWidth="1"/>
    <col min="8" max="8" width="6.42578125" style="1" bestFit="1" customWidth="1"/>
    <col min="9" max="9" width="17.5703125" style="1" bestFit="1" customWidth="1"/>
    <col min="10" max="10" width="10.85546875" style="1" bestFit="1" customWidth="1"/>
    <col min="11" max="11" width="6.42578125" style="1" bestFit="1" customWidth="1"/>
    <col min="12" max="12" width="17.5703125" style="1" bestFit="1" customWidth="1"/>
    <col min="13" max="13" width="6.42578125" style="1" bestFit="1" customWidth="1"/>
    <col min="14" max="15" width="12" style="1" bestFit="1" customWidth="1"/>
    <col min="16" max="16" width="13" style="1" bestFit="1" customWidth="1"/>
    <col min="17" max="18" width="15.7109375" style="1" bestFit="1" customWidth="1"/>
    <col min="19" max="19" width="13" style="1" bestFit="1" customWidth="1"/>
    <col min="20" max="20" width="12.5703125" style="1" bestFit="1" customWidth="1"/>
    <col min="21" max="21" width="12.5703125" style="8" bestFit="1" customWidth="1"/>
    <col min="22" max="22" width="12" style="14" bestFit="1" customWidth="1"/>
    <col min="23" max="23" width="25" style="8" bestFit="1" customWidth="1"/>
    <col min="24" max="16384" width="9.140625" style="1"/>
  </cols>
  <sheetData>
    <row r="1" spans="1:23" ht="18.75" thickBot="1" x14ac:dyDescent="0.3">
      <c r="A1" s="35" t="s">
        <v>66</v>
      </c>
      <c r="B1" s="36"/>
      <c r="C1" s="37"/>
      <c r="D1" s="37"/>
      <c r="E1" s="37"/>
      <c r="F1" s="37"/>
      <c r="G1" s="37"/>
      <c r="H1" s="37"/>
      <c r="I1" s="37"/>
      <c r="J1" s="38"/>
      <c r="K1" s="38"/>
      <c r="L1" s="37"/>
      <c r="M1" s="37"/>
      <c r="N1" s="37"/>
      <c r="O1" s="37"/>
      <c r="P1" s="37"/>
      <c r="Q1" s="37"/>
      <c r="R1" s="37"/>
      <c r="S1" s="37"/>
      <c r="T1" s="37"/>
      <c r="U1" s="35" t="s">
        <v>30</v>
      </c>
      <c r="V1" s="37"/>
      <c r="W1" s="35" t="s">
        <v>30</v>
      </c>
    </row>
    <row r="2" spans="1:23" s="2" customFormat="1" ht="16.5" thickBot="1" x14ac:dyDescent="0.25">
      <c r="A2" s="40" t="s">
        <v>0</v>
      </c>
      <c r="B2" s="41" t="s">
        <v>1</v>
      </c>
      <c r="C2" s="42" t="s">
        <v>2</v>
      </c>
      <c r="D2" s="42"/>
      <c r="E2" s="42" t="s">
        <v>3</v>
      </c>
      <c r="F2" s="42"/>
      <c r="G2" s="42" t="s">
        <v>4</v>
      </c>
      <c r="H2" s="42"/>
      <c r="I2" s="41" t="s">
        <v>5</v>
      </c>
      <c r="J2" s="43" t="s">
        <v>6</v>
      </c>
      <c r="K2" s="43"/>
      <c r="L2" s="42" t="s">
        <v>7</v>
      </c>
      <c r="M2" s="42"/>
      <c r="N2" s="41" t="s">
        <v>8</v>
      </c>
      <c r="O2" s="42" t="s">
        <v>9</v>
      </c>
      <c r="P2" s="42"/>
      <c r="Q2" s="41" t="s">
        <v>10</v>
      </c>
      <c r="R2" s="41" t="s">
        <v>82</v>
      </c>
      <c r="S2" s="41" t="s">
        <v>27</v>
      </c>
      <c r="T2" s="41" t="s">
        <v>28</v>
      </c>
      <c r="U2" s="41" t="s">
        <v>60</v>
      </c>
      <c r="V2" s="41" t="s">
        <v>58</v>
      </c>
      <c r="W2" s="44" t="s">
        <v>0</v>
      </c>
    </row>
    <row r="3" spans="1:23" ht="15.75" x14ac:dyDescent="0.25">
      <c r="A3" s="39"/>
      <c r="B3" s="39" t="s">
        <v>11</v>
      </c>
      <c r="C3" s="39" t="s">
        <v>11</v>
      </c>
      <c r="D3" s="39" t="s">
        <v>12</v>
      </c>
      <c r="E3" s="39" t="s">
        <v>11</v>
      </c>
      <c r="F3" s="39" t="s">
        <v>12</v>
      </c>
      <c r="G3" s="39" t="s">
        <v>11</v>
      </c>
      <c r="H3" s="39" t="s">
        <v>12</v>
      </c>
      <c r="I3" s="39" t="s">
        <v>11</v>
      </c>
      <c r="J3" s="39" t="s">
        <v>11</v>
      </c>
      <c r="K3" s="39" t="s">
        <v>12</v>
      </c>
      <c r="L3" s="39" t="s">
        <v>11</v>
      </c>
      <c r="M3" s="39" t="s">
        <v>12</v>
      </c>
      <c r="N3" s="39" t="s">
        <v>11</v>
      </c>
      <c r="O3" s="39" t="s">
        <v>11</v>
      </c>
      <c r="P3" s="39" t="s">
        <v>12</v>
      </c>
      <c r="Q3" s="39" t="s">
        <v>11</v>
      </c>
      <c r="R3" s="39"/>
      <c r="S3" s="39"/>
      <c r="T3" s="39" t="s">
        <v>11</v>
      </c>
      <c r="U3" s="39" t="s">
        <v>11</v>
      </c>
      <c r="V3" s="39"/>
      <c r="W3" s="39"/>
    </row>
    <row r="4" spans="1:23" ht="18.75" x14ac:dyDescent="0.25">
      <c r="A4" s="17" t="s">
        <v>55</v>
      </c>
      <c r="B4" s="19">
        <v>25.5</v>
      </c>
      <c r="C4" s="19">
        <v>25.2</v>
      </c>
      <c r="D4" s="19">
        <v>25.9</v>
      </c>
      <c r="E4" s="19">
        <v>26.2</v>
      </c>
      <c r="F4" s="19">
        <v>26.4</v>
      </c>
      <c r="G4" s="19">
        <v>27.4</v>
      </c>
      <c r="H4" s="19">
        <v>26.3</v>
      </c>
      <c r="I4" s="19">
        <v>27</v>
      </c>
      <c r="J4" s="19">
        <v>25.7</v>
      </c>
      <c r="K4" s="19">
        <v>25.7</v>
      </c>
      <c r="L4" s="19">
        <v>26.4</v>
      </c>
      <c r="M4" s="19">
        <v>25.4</v>
      </c>
      <c r="N4" s="19">
        <v>25.2</v>
      </c>
      <c r="O4" s="19">
        <v>26.1</v>
      </c>
      <c r="P4" s="19">
        <v>26.7</v>
      </c>
      <c r="Q4" s="19">
        <v>27.4</v>
      </c>
      <c r="R4" s="19">
        <v>26.2</v>
      </c>
      <c r="S4" s="19"/>
      <c r="T4" s="19">
        <v>26.3</v>
      </c>
      <c r="U4" s="17">
        <v>25.6</v>
      </c>
      <c r="V4" s="19"/>
      <c r="W4" s="17" t="s">
        <v>55</v>
      </c>
    </row>
    <row r="5" spans="1:23" ht="15.75" x14ac:dyDescent="0.25">
      <c r="A5" s="17" t="s">
        <v>56</v>
      </c>
      <c r="B5" s="19">
        <v>7</v>
      </c>
      <c r="C5" s="19">
        <v>8.1999999999999993</v>
      </c>
      <c r="D5" s="19">
        <v>7.4</v>
      </c>
      <c r="E5" s="19">
        <v>7.2</v>
      </c>
      <c r="F5" s="19">
        <v>7.6</v>
      </c>
      <c r="G5" s="19">
        <v>7</v>
      </c>
      <c r="H5" s="19">
        <v>7.1</v>
      </c>
      <c r="I5" s="19">
        <v>9.3000000000000007</v>
      </c>
      <c r="J5" s="19">
        <v>7.3</v>
      </c>
      <c r="K5" s="19">
        <v>6.7</v>
      </c>
      <c r="L5" s="19">
        <v>7.7</v>
      </c>
      <c r="M5" s="19">
        <v>6.8</v>
      </c>
      <c r="N5" s="19">
        <v>7.3</v>
      </c>
      <c r="O5" s="19">
        <v>7.3</v>
      </c>
      <c r="P5" s="19">
        <v>6.1</v>
      </c>
      <c r="Q5" s="19">
        <v>7.6</v>
      </c>
      <c r="R5" s="19">
        <v>6.1</v>
      </c>
      <c r="S5" s="19">
        <v>8.65</v>
      </c>
      <c r="T5" s="19">
        <v>7.2</v>
      </c>
      <c r="U5" s="17">
        <v>6.9</v>
      </c>
      <c r="V5" s="19">
        <v>8.64</v>
      </c>
      <c r="W5" s="17" t="s">
        <v>56</v>
      </c>
    </row>
    <row r="6" spans="1:23" ht="15.75" x14ac:dyDescent="0.25">
      <c r="A6" s="17" t="s">
        <v>13</v>
      </c>
      <c r="B6" s="19">
        <v>8.6</v>
      </c>
      <c r="C6" s="19">
        <v>8.6999999999999993</v>
      </c>
      <c r="D6" s="19">
        <v>8.6999999999999993</v>
      </c>
      <c r="E6" s="19">
        <v>8.6</v>
      </c>
      <c r="F6" s="19">
        <v>8.6</v>
      </c>
      <c r="G6" s="19">
        <v>8.9</v>
      </c>
      <c r="H6" s="19">
        <v>8.9</v>
      </c>
      <c r="I6" s="19">
        <v>9.6999999999999993</v>
      </c>
      <c r="J6" s="19">
        <v>9.6999999999999993</v>
      </c>
      <c r="K6" s="19">
        <v>9</v>
      </c>
      <c r="L6" s="19">
        <v>8.6999999999999993</v>
      </c>
      <c r="M6" s="19">
        <v>9.4</v>
      </c>
      <c r="N6" s="19">
        <v>9</v>
      </c>
      <c r="O6" s="19">
        <v>8.5</v>
      </c>
      <c r="P6" s="19">
        <v>8.3000000000000007</v>
      </c>
      <c r="Q6" s="19">
        <v>9</v>
      </c>
      <c r="R6" s="19">
        <v>8.6</v>
      </c>
      <c r="S6" s="19">
        <v>8.52</v>
      </c>
      <c r="T6" s="19">
        <v>9.5</v>
      </c>
      <c r="U6" s="17">
        <v>9</v>
      </c>
      <c r="V6" s="19">
        <v>8.65</v>
      </c>
      <c r="W6" s="17" t="s">
        <v>13</v>
      </c>
    </row>
    <row r="7" spans="1:23" ht="15.75" x14ac:dyDescent="0.25">
      <c r="A7" s="17" t="s">
        <v>36</v>
      </c>
      <c r="B7" s="20">
        <v>0.76</v>
      </c>
      <c r="C7" s="20">
        <v>0.66</v>
      </c>
      <c r="D7" s="20">
        <v>0.66</v>
      </c>
      <c r="E7" s="20">
        <v>0.87</v>
      </c>
      <c r="F7" s="20">
        <v>0.88</v>
      </c>
      <c r="G7" s="20">
        <v>0.82</v>
      </c>
      <c r="H7" s="20">
        <v>0.83</v>
      </c>
      <c r="I7" s="20">
        <v>0.3</v>
      </c>
      <c r="J7" s="20">
        <v>0.26</v>
      </c>
      <c r="K7" s="20">
        <v>0.28999999999999998</v>
      </c>
      <c r="L7" s="20">
        <v>0.84</v>
      </c>
      <c r="M7" s="20">
        <v>0.44</v>
      </c>
      <c r="N7" s="19">
        <v>0.22</v>
      </c>
      <c r="O7" s="20">
        <v>0.8</v>
      </c>
      <c r="P7" s="20">
        <v>0.79</v>
      </c>
      <c r="Q7" s="20">
        <v>0.32</v>
      </c>
      <c r="R7" s="20">
        <v>0.8</v>
      </c>
      <c r="S7" s="20">
        <v>0.48099999999999998</v>
      </c>
      <c r="T7" s="20">
        <v>0.43</v>
      </c>
      <c r="U7" s="17">
        <v>0.28999999999999998</v>
      </c>
      <c r="V7" s="20">
        <v>1.1599999999999999</v>
      </c>
      <c r="W7" s="17" t="s">
        <v>36</v>
      </c>
    </row>
    <row r="8" spans="1:23" ht="15.75" x14ac:dyDescent="0.25">
      <c r="A8" s="17" t="s">
        <v>35</v>
      </c>
      <c r="B8" s="17">
        <v>205</v>
      </c>
      <c r="C8" s="17">
        <v>207</v>
      </c>
      <c r="D8" s="17">
        <v>214</v>
      </c>
      <c r="E8" s="17">
        <v>223</v>
      </c>
      <c r="F8" s="17">
        <v>218</v>
      </c>
      <c r="G8" s="17">
        <v>211</v>
      </c>
      <c r="H8" s="17">
        <v>205</v>
      </c>
      <c r="I8" s="17">
        <v>186</v>
      </c>
      <c r="J8" s="17">
        <v>191</v>
      </c>
      <c r="K8" s="17">
        <v>214</v>
      </c>
      <c r="L8" s="17">
        <v>206</v>
      </c>
      <c r="M8" s="17">
        <v>175</v>
      </c>
      <c r="N8" s="17">
        <v>140</v>
      </c>
      <c r="O8" s="17">
        <v>212</v>
      </c>
      <c r="P8" s="17">
        <v>185</v>
      </c>
      <c r="Q8" s="17">
        <v>166</v>
      </c>
      <c r="R8" s="17">
        <v>176</v>
      </c>
      <c r="S8" s="17">
        <v>156</v>
      </c>
      <c r="T8" s="17">
        <v>72</v>
      </c>
      <c r="U8" s="17">
        <v>184</v>
      </c>
      <c r="V8" s="17">
        <v>148</v>
      </c>
      <c r="W8" s="17" t="s">
        <v>35</v>
      </c>
    </row>
    <row r="9" spans="1:23" s="4" customFormat="1" ht="15" customHeight="1" x14ac:dyDescent="0.25">
      <c r="A9" s="17" t="s">
        <v>34</v>
      </c>
      <c r="B9" s="19">
        <v>16.739999999999998</v>
      </c>
      <c r="C9" s="19">
        <v>17.88</v>
      </c>
      <c r="D9" s="19">
        <v>16.7</v>
      </c>
      <c r="E9" s="19">
        <v>10.98</v>
      </c>
      <c r="F9" s="19">
        <v>9.6080000000000005</v>
      </c>
      <c r="G9" s="19">
        <v>23.05</v>
      </c>
      <c r="H9" s="19">
        <v>24.09</v>
      </c>
      <c r="I9" s="19">
        <v>26.79</v>
      </c>
      <c r="J9" s="19">
        <v>15.44</v>
      </c>
      <c r="K9" s="19">
        <v>14.25</v>
      </c>
      <c r="L9" s="19">
        <v>35.53</v>
      </c>
      <c r="M9" s="19">
        <v>8.2620000000000005</v>
      </c>
      <c r="N9" s="19">
        <v>62.35</v>
      </c>
      <c r="O9" s="21">
        <v>11.65</v>
      </c>
      <c r="P9" s="21">
        <v>12.67</v>
      </c>
      <c r="Q9" s="19">
        <v>16.28</v>
      </c>
      <c r="R9" s="19">
        <v>16.850000000000001</v>
      </c>
      <c r="S9" s="19">
        <v>5.3310000000000004</v>
      </c>
      <c r="T9" s="19">
        <v>7.9859999999999998</v>
      </c>
      <c r="U9" s="17">
        <v>20.03</v>
      </c>
      <c r="V9" s="19">
        <v>5.6459999999999999</v>
      </c>
      <c r="W9" s="17" t="s">
        <v>34</v>
      </c>
    </row>
    <row r="10" spans="1:23" s="5" customFormat="1" ht="15.75" x14ac:dyDescent="0.25">
      <c r="A10" s="19" t="s">
        <v>33</v>
      </c>
      <c r="B10" s="19">
        <v>1.0349999999999999</v>
      </c>
      <c r="C10" s="19">
        <v>0.58299999999999996</v>
      </c>
      <c r="D10" s="19">
        <v>0.66</v>
      </c>
      <c r="E10" s="19">
        <v>0.35799999999999998</v>
      </c>
      <c r="F10" s="19">
        <v>0.41699999999999998</v>
      </c>
      <c r="G10" s="19">
        <v>0.504</v>
      </c>
      <c r="H10" s="19">
        <v>0.56000000000000005</v>
      </c>
      <c r="I10" s="19">
        <v>1.2709999999999999</v>
      </c>
      <c r="J10" s="19">
        <v>0.96099999999999997</v>
      </c>
      <c r="K10" s="19">
        <v>0.20699999999999999</v>
      </c>
      <c r="L10" s="19">
        <v>1.073</v>
      </c>
      <c r="M10" s="19">
        <v>0.47</v>
      </c>
      <c r="N10" s="19">
        <v>0.42899999999999999</v>
      </c>
      <c r="O10" s="19">
        <v>0.40899999999999997</v>
      </c>
      <c r="P10" s="19">
        <v>0.46800000000000003</v>
      </c>
      <c r="Q10" s="19">
        <v>0.81399999999999995</v>
      </c>
      <c r="R10" s="19">
        <v>1.1579999999999999</v>
      </c>
      <c r="S10" s="19">
        <v>0.53100000000000003</v>
      </c>
      <c r="T10" s="19">
        <v>0.58799999999999997</v>
      </c>
      <c r="U10" s="19">
        <v>0.27400000000000002</v>
      </c>
      <c r="V10" s="19">
        <v>0.311</v>
      </c>
      <c r="W10" s="19" t="s">
        <v>33</v>
      </c>
    </row>
    <row r="11" spans="1:23" s="6" customFormat="1" ht="15.75" x14ac:dyDescent="0.25">
      <c r="A11" s="17" t="s">
        <v>39</v>
      </c>
      <c r="B11" s="22">
        <v>30</v>
      </c>
      <c r="C11" s="22">
        <v>16.5</v>
      </c>
      <c r="D11" s="22">
        <v>20.5</v>
      </c>
      <c r="E11" s="22">
        <v>10.5</v>
      </c>
      <c r="F11" s="22">
        <v>22.5</v>
      </c>
      <c r="G11" s="22">
        <v>14.5</v>
      </c>
      <c r="H11" s="22">
        <v>11.5</v>
      </c>
      <c r="I11" s="22">
        <v>41</v>
      </c>
      <c r="J11" s="22">
        <v>15.5</v>
      </c>
      <c r="K11" s="22">
        <v>1</v>
      </c>
      <c r="L11" s="22">
        <v>48</v>
      </c>
      <c r="M11" s="22">
        <v>10.5</v>
      </c>
      <c r="N11" s="22">
        <v>27</v>
      </c>
      <c r="O11" s="22">
        <v>7</v>
      </c>
      <c r="P11" s="22">
        <v>11</v>
      </c>
      <c r="Q11" s="22">
        <v>25.5</v>
      </c>
      <c r="R11" s="22">
        <v>26</v>
      </c>
      <c r="S11" s="22">
        <v>8</v>
      </c>
      <c r="T11" s="22">
        <v>12</v>
      </c>
      <c r="U11" s="17">
        <v>9</v>
      </c>
      <c r="V11" s="22" t="s">
        <v>79</v>
      </c>
      <c r="W11" s="17" t="s">
        <v>39</v>
      </c>
    </row>
    <row r="12" spans="1:23" s="7" customFormat="1" ht="15.75" x14ac:dyDescent="0.25">
      <c r="A12" s="20" t="s">
        <v>37</v>
      </c>
      <c r="B12" s="23">
        <v>216.5</v>
      </c>
      <c r="C12" s="24">
        <v>168.7</v>
      </c>
      <c r="D12" s="17"/>
      <c r="E12" s="17">
        <v>256.60000000000002</v>
      </c>
      <c r="F12" s="17"/>
      <c r="G12" s="17">
        <v>253.6</v>
      </c>
      <c r="H12" s="17"/>
      <c r="I12" s="17">
        <v>44.2</v>
      </c>
      <c r="J12" s="17">
        <v>27.5</v>
      </c>
      <c r="K12" s="17"/>
      <c r="L12" s="17">
        <v>28</v>
      </c>
      <c r="M12" s="19"/>
      <c r="N12" s="20">
        <v>26.8</v>
      </c>
      <c r="O12" s="17">
        <v>20.399999999999999</v>
      </c>
      <c r="P12" s="17"/>
      <c r="Q12" s="17">
        <v>29.9</v>
      </c>
      <c r="R12" s="17">
        <v>177.8</v>
      </c>
      <c r="S12" s="17">
        <v>28.3</v>
      </c>
      <c r="T12" s="17" t="s">
        <v>81</v>
      </c>
      <c r="U12" s="20">
        <v>26.3</v>
      </c>
      <c r="V12" s="17" t="s">
        <v>80</v>
      </c>
      <c r="W12" s="20" t="s">
        <v>37</v>
      </c>
    </row>
    <row r="13" spans="1:23" ht="15.75" x14ac:dyDescent="0.25">
      <c r="A13" s="17" t="s">
        <v>38</v>
      </c>
      <c r="B13" s="17">
        <v>4.75</v>
      </c>
      <c r="C13" s="17">
        <v>3.92</v>
      </c>
      <c r="D13" s="17"/>
      <c r="E13" s="17">
        <v>5.52</v>
      </c>
      <c r="F13" s="17"/>
      <c r="G13" s="17">
        <v>5.26</v>
      </c>
      <c r="H13" s="17"/>
      <c r="I13" s="17">
        <v>1.57</v>
      </c>
      <c r="J13" s="17">
        <v>1.72</v>
      </c>
      <c r="K13" s="17"/>
      <c r="L13" s="17">
        <v>1.57</v>
      </c>
      <c r="M13" s="17"/>
      <c r="N13" s="25">
        <v>0.7</v>
      </c>
      <c r="O13" s="17">
        <v>1.43</v>
      </c>
      <c r="P13" s="17"/>
      <c r="Q13" s="17">
        <v>1.72</v>
      </c>
      <c r="R13" s="17">
        <v>4.88</v>
      </c>
      <c r="S13" s="17">
        <v>1.65</v>
      </c>
      <c r="T13" s="17">
        <v>1.82</v>
      </c>
      <c r="U13" s="17">
        <v>2.39</v>
      </c>
      <c r="V13" s="17">
        <v>5.88</v>
      </c>
      <c r="W13" s="17" t="s">
        <v>38</v>
      </c>
    </row>
    <row r="14" spans="1:23" ht="15.75" x14ac:dyDescent="0.25">
      <c r="A14" s="17" t="s">
        <v>40</v>
      </c>
      <c r="B14" s="17" t="s">
        <v>21</v>
      </c>
      <c r="C14" s="17" t="s">
        <v>21</v>
      </c>
      <c r="D14" s="17"/>
      <c r="E14" s="17" t="s">
        <v>21</v>
      </c>
      <c r="F14" s="17"/>
      <c r="G14" s="17" t="s">
        <v>21</v>
      </c>
      <c r="H14" s="17"/>
      <c r="I14" s="25" t="s">
        <v>21</v>
      </c>
      <c r="J14" s="25" t="s">
        <v>21</v>
      </c>
      <c r="K14" s="25"/>
      <c r="L14" s="17" t="s">
        <v>21</v>
      </c>
      <c r="M14" s="17"/>
      <c r="N14" s="17" t="s">
        <v>21</v>
      </c>
      <c r="O14" s="17" t="s">
        <v>21</v>
      </c>
      <c r="P14" s="17"/>
      <c r="Q14" s="17" t="s">
        <v>21</v>
      </c>
      <c r="R14" s="17" t="s">
        <v>21</v>
      </c>
      <c r="S14" s="17">
        <v>1.8</v>
      </c>
      <c r="T14" s="17" t="s">
        <v>21</v>
      </c>
      <c r="U14" s="17" t="s">
        <v>21</v>
      </c>
      <c r="V14" s="17">
        <v>0</v>
      </c>
      <c r="W14" s="17" t="s">
        <v>40</v>
      </c>
    </row>
    <row r="15" spans="1:23" ht="15.75" x14ac:dyDescent="0.25">
      <c r="A15" s="17" t="s">
        <v>41</v>
      </c>
      <c r="B15" s="17">
        <v>0.3</v>
      </c>
      <c r="C15" s="17">
        <v>0.3</v>
      </c>
      <c r="D15" s="17"/>
      <c r="E15" s="17">
        <v>0.3</v>
      </c>
      <c r="F15" s="17"/>
      <c r="G15" s="17">
        <v>0.4</v>
      </c>
      <c r="H15" s="17"/>
      <c r="I15" s="17">
        <v>1.5</v>
      </c>
      <c r="J15" s="17">
        <v>0.9</v>
      </c>
      <c r="K15" s="17"/>
      <c r="L15" s="17">
        <v>0.3</v>
      </c>
      <c r="M15" s="17"/>
      <c r="N15" s="17">
        <v>0.5</v>
      </c>
      <c r="O15" s="17">
        <v>0.1</v>
      </c>
      <c r="P15" s="17"/>
      <c r="Q15" s="17">
        <v>0.3</v>
      </c>
      <c r="R15" s="17">
        <v>0.2</v>
      </c>
      <c r="S15" s="17">
        <v>1.5</v>
      </c>
      <c r="T15" s="17">
        <v>0.2</v>
      </c>
      <c r="U15" s="17">
        <v>0.3</v>
      </c>
      <c r="V15" s="17">
        <v>1.8</v>
      </c>
      <c r="W15" s="17" t="s">
        <v>41</v>
      </c>
    </row>
    <row r="16" spans="1:23" ht="15.75" x14ac:dyDescent="0.25">
      <c r="A16" s="17" t="s">
        <v>42</v>
      </c>
      <c r="B16" s="17">
        <v>2.6</v>
      </c>
      <c r="C16" s="17">
        <v>2.1</v>
      </c>
      <c r="D16" s="17"/>
      <c r="E16" s="17">
        <v>2</v>
      </c>
      <c r="F16" s="17"/>
      <c r="G16" s="17">
        <v>2.6</v>
      </c>
      <c r="H16" s="17"/>
      <c r="I16" s="17">
        <v>5.8</v>
      </c>
      <c r="J16" s="17">
        <v>4</v>
      </c>
      <c r="K16" s="17"/>
      <c r="L16" s="17">
        <v>2.1</v>
      </c>
      <c r="M16" s="17"/>
      <c r="N16" s="17">
        <v>3.8</v>
      </c>
      <c r="O16" s="17">
        <v>3.8</v>
      </c>
      <c r="P16" s="17"/>
      <c r="Q16" s="17">
        <v>4.5999999999999996</v>
      </c>
      <c r="R16" s="17">
        <v>3.4</v>
      </c>
      <c r="S16" s="17">
        <v>3.1</v>
      </c>
      <c r="T16" s="17">
        <v>4.3</v>
      </c>
      <c r="U16" s="17">
        <v>3.5</v>
      </c>
      <c r="V16" s="17">
        <v>3.5</v>
      </c>
      <c r="W16" s="17" t="s">
        <v>42</v>
      </c>
    </row>
    <row r="17" spans="1:23" ht="15.75" x14ac:dyDescent="0.25">
      <c r="A17" s="17" t="s">
        <v>54</v>
      </c>
      <c r="B17" s="17">
        <v>0.1</v>
      </c>
      <c r="C17" s="17">
        <v>0</v>
      </c>
      <c r="D17" s="17"/>
      <c r="E17" s="17">
        <v>0</v>
      </c>
      <c r="F17" s="17"/>
      <c r="G17" s="17">
        <v>0</v>
      </c>
      <c r="H17" s="17"/>
      <c r="I17" s="17">
        <v>0.1</v>
      </c>
      <c r="J17" s="17">
        <v>0.2</v>
      </c>
      <c r="K17" s="17"/>
      <c r="L17" s="17">
        <v>0.1</v>
      </c>
      <c r="M17" s="17"/>
      <c r="N17" s="17">
        <v>0</v>
      </c>
      <c r="O17" s="17">
        <v>0.1</v>
      </c>
      <c r="P17" s="17"/>
      <c r="Q17" s="17">
        <v>0.1</v>
      </c>
      <c r="R17" s="17">
        <v>0</v>
      </c>
      <c r="S17" s="17" t="s">
        <v>31</v>
      </c>
      <c r="T17" s="17">
        <v>0.1</v>
      </c>
      <c r="U17" s="17">
        <v>0</v>
      </c>
      <c r="V17" s="17">
        <v>0.79</v>
      </c>
      <c r="W17" s="17" t="s">
        <v>54</v>
      </c>
    </row>
    <row r="18" spans="1:23" ht="15.75" x14ac:dyDescent="0.25">
      <c r="A18" s="17" t="s">
        <v>53</v>
      </c>
      <c r="B18" s="17">
        <v>7.5</v>
      </c>
      <c r="C18" s="17">
        <v>5</v>
      </c>
      <c r="D18" s="17"/>
      <c r="E18" s="17">
        <v>5.8</v>
      </c>
      <c r="F18" s="17"/>
      <c r="G18" s="17">
        <v>6.7</v>
      </c>
      <c r="H18" s="17"/>
      <c r="I18" s="17">
        <v>5</v>
      </c>
      <c r="J18" s="17">
        <v>2.5</v>
      </c>
      <c r="K18" s="17"/>
      <c r="L18" s="17">
        <v>4.2</v>
      </c>
      <c r="M18" s="17"/>
      <c r="N18" s="17">
        <v>1.7</v>
      </c>
      <c r="O18" s="17">
        <v>3.3</v>
      </c>
      <c r="P18" s="17"/>
      <c r="Q18" s="17">
        <v>3.3</v>
      </c>
      <c r="R18" s="17">
        <v>5.8</v>
      </c>
      <c r="S18" s="17">
        <v>0.13</v>
      </c>
      <c r="T18" s="17">
        <v>3.3</v>
      </c>
      <c r="U18" s="17">
        <v>2.5</v>
      </c>
      <c r="V18" s="17"/>
      <c r="W18" s="17" t="s">
        <v>53</v>
      </c>
    </row>
    <row r="19" spans="1:23" ht="15.75" x14ac:dyDescent="0.25">
      <c r="A19" s="17" t="s">
        <v>50</v>
      </c>
      <c r="B19" s="20">
        <v>5.05</v>
      </c>
      <c r="C19" s="20">
        <v>3.84</v>
      </c>
      <c r="D19" s="20"/>
      <c r="E19" s="20">
        <v>6.06</v>
      </c>
      <c r="F19" s="20"/>
      <c r="G19" s="20">
        <v>4.6500000000000004</v>
      </c>
      <c r="H19" s="17"/>
      <c r="I19" s="20">
        <v>3.64</v>
      </c>
      <c r="J19" s="20">
        <v>2.83</v>
      </c>
      <c r="K19" s="20"/>
      <c r="L19" s="20">
        <v>9.49</v>
      </c>
      <c r="M19" s="17"/>
      <c r="N19" s="20">
        <v>4.24</v>
      </c>
      <c r="O19" s="20">
        <v>10.1</v>
      </c>
      <c r="P19" s="20"/>
      <c r="Q19" s="20">
        <v>3.84</v>
      </c>
      <c r="R19" s="20">
        <v>5.05</v>
      </c>
      <c r="S19" s="20">
        <v>3.03</v>
      </c>
      <c r="T19" s="20">
        <v>3.4</v>
      </c>
      <c r="U19" s="17">
        <v>2.83</v>
      </c>
      <c r="V19" s="20">
        <v>5.6</v>
      </c>
      <c r="W19" s="17" t="s">
        <v>50</v>
      </c>
    </row>
    <row r="20" spans="1:23" ht="15.75" x14ac:dyDescent="0.25">
      <c r="A20" s="17" t="s">
        <v>43</v>
      </c>
      <c r="B20" s="17">
        <f>+B19*50</f>
        <v>252.5</v>
      </c>
      <c r="C20" s="17">
        <f>+C19*50</f>
        <v>192</v>
      </c>
      <c r="D20" s="17"/>
      <c r="E20" s="17">
        <f>+E19*50</f>
        <v>303</v>
      </c>
      <c r="F20" s="17"/>
      <c r="G20" s="17">
        <f>+G19*50</f>
        <v>232.50000000000003</v>
      </c>
      <c r="H20" s="17"/>
      <c r="I20" s="17">
        <f>+I19*50</f>
        <v>182</v>
      </c>
      <c r="J20" s="17">
        <f>+J19*50</f>
        <v>141.5</v>
      </c>
      <c r="K20" s="17"/>
      <c r="L20" s="17">
        <f>+L19*50</f>
        <v>474.5</v>
      </c>
      <c r="M20" s="17"/>
      <c r="N20" s="17">
        <f>+N19*50</f>
        <v>212</v>
      </c>
      <c r="O20" s="17">
        <f>+O19*50</f>
        <v>505</v>
      </c>
      <c r="P20" s="17"/>
      <c r="Q20" s="17">
        <f t="shared" ref="Q20:V20" si="0">+Q19*50</f>
        <v>192</v>
      </c>
      <c r="R20" s="17">
        <f t="shared" si="0"/>
        <v>252.5</v>
      </c>
      <c r="S20" s="17">
        <f t="shared" si="0"/>
        <v>151.5</v>
      </c>
      <c r="T20" s="17">
        <f t="shared" si="0"/>
        <v>170</v>
      </c>
      <c r="U20" s="17">
        <f t="shared" si="0"/>
        <v>141.5</v>
      </c>
      <c r="V20" s="17">
        <f t="shared" si="0"/>
        <v>280</v>
      </c>
      <c r="W20" s="17" t="s">
        <v>43</v>
      </c>
    </row>
    <row r="21" spans="1:23" ht="15.75" x14ac:dyDescent="0.25">
      <c r="A21" s="17" t="s">
        <v>51</v>
      </c>
      <c r="B21" s="20">
        <f>+B19-B23</f>
        <v>1.9099999999999997</v>
      </c>
      <c r="C21" s="17">
        <f>+C19-C23</f>
        <v>0.81999999999999984</v>
      </c>
      <c r="D21" s="20"/>
      <c r="E21" s="17">
        <f>+E19-E23</f>
        <v>2.4699999999999998</v>
      </c>
      <c r="F21" s="17"/>
      <c r="G21" s="17">
        <f>+G19-G23</f>
        <v>1.3300000000000005</v>
      </c>
      <c r="H21" s="20"/>
      <c r="I21" s="17">
        <f>+I19-I23</f>
        <v>1.9600000000000002</v>
      </c>
      <c r="J21" s="17">
        <f>+J19-J23</f>
        <v>1.72</v>
      </c>
      <c r="K21" s="17"/>
      <c r="L21" s="17">
        <f>+L19-L23</f>
        <v>5.78</v>
      </c>
      <c r="M21" s="20"/>
      <c r="N21" s="17">
        <f>+N19-N23</f>
        <v>4.24</v>
      </c>
      <c r="O21" s="17">
        <f>+O19-O23</f>
        <v>6.34</v>
      </c>
      <c r="P21" s="17"/>
      <c r="Q21" s="17">
        <f t="shared" ref="Q21:V21" si="1">+Q19-Q23</f>
        <v>1.6599999999999997</v>
      </c>
      <c r="R21" s="17">
        <f t="shared" si="1"/>
        <v>1.8599999999999999</v>
      </c>
      <c r="S21" s="17">
        <f t="shared" si="1"/>
        <v>1.0999999999999999</v>
      </c>
      <c r="T21" s="17">
        <f t="shared" si="1"/>
        <v>1.5899999999999999</v>
      </c>
      <c r="U21" s="17">
        <f t="shared" si="1"/>
        <v>1.6900000000000002</v>
      </c>
      <c r="V21" s="17">
        <f t="shared" si="1"/>
        <v>2.5299999999999998</v>
      </c>
      <c r="W21" s="17" t="s">
        <v>51</v>
      </c>
    </row>
    <row r="22" spans="1:23" ht="15.75" x14ac:dyDescent="0.25">
      <c r="A22" s="17" t="s">
        <v>44</v>
      </c>
      <c r="B22" s="20">
        <f>+B21*20</f>
        <v>38.199999999999996</v>
      </c>
      <c r="C22" s="20">
        <f>+C21*20</f>
        <v>16.399999999999999</v>
      </c>
      <c r="D22" s="17"/>
      <c r="E22" s="20">
        <f>+E21*20</f>
        <v>49.399999999999991</v>
      </c>
      <c r="F22" s="20"/>
      <c r="G22" s="20">
        <f>+G21*20</f>
        <v>26.600000000000009</v>
      </c>
      <c r="H22" s="17"/>
      <c r="I22" s="20">
        <f>+I21*20</f>
        <v>39.200000000000003</v>
      </c>
      <c r="J22" s="20">
        <f>+J21*20</f>
        <v>34.4</v>
      </c>
      <c r="K22" s="20"/>
      <c r="L22" s="20">
        <f>+L21*20</f>
        <v>115.60000000000001</v>
      </c>
      <c r="M22" s="17"/>
      <c r="N22" s="20">
        <f>+N21*20</f>
        <v>84.800000000000011</v>
      </c>
      <c r="O22" s="20">
        <f>+O21*20</f>
        <v>126.8</v>
      </c>
      <c r="P22" s="20"/>
      <c r="Q22" s="20">
        <f t="shared" ref="Q22:V22" si="2">+Q21*20</f>
        <v>33.199999999999996</v>
      </c>
      <c r="R22" s="20">
        <f t="shared" si="2"/>
        <v>37.199999999999996</v>
      </c>
      <c r="S22" s="20">
        <f t="shared" si="2"/>
        <v>21.999999999999996</v>
      </c>
      <c r="T22" s="20">
        <f t="shared" si="2"/>
        <v>31.799999999999997</v>
      </c>
      <c r="U22" s="17">
        <f t="shared" si="2"/>
        <v>33.800000000000004</v>
      </c>
      <c r="V22" s="20">
        <f t="shared" si="2"/>
        <v>50.599999999999994</v>
      </c>
      <c r="W22" s="17" t="s">
        <v>44</v>
      </c>
    </row>
    <row r="23" spans="1:23" ht="15.75" x14ac:dyDescent="0.25">
      <c r="A23" s="17" t="s">
        <v>52</v>
      </c>
      <c r="B23" s="20">
        <v>3.14</v>
      </c>
      <c r="C23" s="20">
        <v>3.02</v>
      </c>
      <c r="D23" s="17"/>
      <c r="E23" s="20">
        <v>3.59</v>
      </c>
      <c r="F23" s="20"/>
      <c r="G23" s="20">
        <v>3.32</v>
      </c>
      <c r="H23" s="20"/>
      <c r="I23" s="20">
        <v>1.68</v>
      </c>
      <c r="J23" s="20">
        <v>1.1100000000000001</v>
      </c>
      <c r="K23" s="20"/>
      <c r="L23" s="20">
        <v>3.71</v>
      </c>
      <c r="M23" s="20"/>
      <c r="N23" s="20"/>
      <c r="O23" s="20">
        <v>3.76</v>
      </c>
      <c r="P23" s="20"/>
      <c r="Q23" s="20">
        <v>2.1800000000000002</v>
      </c>
      <c r="R23" s="20">
        <v>3.19</v>
      </c>
      <c r="S23" s="20">
        <v>1.93</v>
      </c>
      <c r="T23" s="20">
        <v>1.81</v>
      </c>
      <c r="U23" s="17">
        <v>1.1399999999999999</v>
      </c>
      <c r="V23" s="20">
        <v>3.07</v>
      </c>
      <c r="W23" s="17" t="s">
        <v>52</v>
      </c>
    </row>
    <row r="24" spans="1:23" ht="15.75" x14ac:dyDescent="0.25">
      <c r="A24" s="17" t="s">
        <v>45</v>
      </c>
      <c r="B24" s="20">
        <f>+B23*20</f>
        <v>62.800000000000004</v>
      </c>
      <c r="C24" s="20">
        <f>+C23*20</f>
        <v>60.4</v>
      </c>
      <c r="D24" s="20"/>
      <c r="E24" s="20">
        <f>+E23*20</f>
        <v>71.8</v>
      </c>
      <c r="F24" s="20"/>
      <c r="G24" s="20">
        <f>+G23*20</f>
        <v>66.399999999999991</v>
      </c>
      <c r="H24" s="20"/>
      <c r="I24" s="20">
        <f>+I23*20</f>
        <v>33.6</v>
      </c>
      <c r="J24" s="20">
        <f>+J23*20</f>
        <v>22.200000000000003</v>
      </c>
      <c r="K24" s="20"/>
      <c r="L24" s="20">
        <f>+L23*20</f>
        <v>74.2</v>
      </c>
      <c r="M24" s="20"/>
      <c r="N24" s="20">
        <f>+N23*20</f>
        <v>0</v>
      </c>
      <c r="O24" s="20">
        <f>+O23*20</f>
        <v>75.199999999999989</v>
      </c>
      <c r="P24" s="20"/>
      <c r="Q24" s="20">
        <f t="shared" ref="Q24:V24" si="3">+Q23*20</f>
        <v>43.6</v>
      </c>
      <c r="R24" s="20">
        <f t="shared" si="3"/>
        <v>63.8</v>
      </c>
      <c r="S24" s="20">
        <f t="shared" si="3"/>
        <v>38.6</v>
      </c>
      <c r="T24" s="20">
        <f t="shared" si="3"/>
        <v>36.200000000000003</v>
      </c>
      <c r="U24" s="17">
        <f t="shared" si="3"/>
        <v>22.799999999999997</v>
      </c>
      <c r="V24" s="20">
        <f t="shared" si="3"/>
        <v>61.4</v>
      </c>
      <c r="W24" s="17" t="s">
        <v>45</v>
      </c>
    </row>
    <row r="25" spans="1:23" ht="15.75" x14ac:dyDescent="0.25">
      <c r="A25" s="17" t="s">
        <v>46</v>
      </c>
      <c r="B25" s="17">
        <v>0.13</v>
      </c>
      <c r="C25" s="17">
        <v>0.11</v>
      </c>
      <c r="D25" s="17"/>
      <c r="E25" s="17">
        <v>0.14000000000000001</v>
      </c>
      <c r="F25" s="17"/>
      <c r="G25" s="17">
        <v>0.13</v>
      </c>
      <c r="H25" s="17"/>
      <c r="I25" s="17">
        <v>0.06</v>
      </c>
      <c r="J25" s="17">
        <v>0.05</v>
      </c>
      <c r="K25" s="17"/>
      <c r="L25" s="17">
        <v>7.0000000000000007E-2</v>
      </c>
      <c r="M25" s="17"/>
      <c r="N25" s="17">
        <v>0.01</v>
      </c>
      <c r="O25" s="17">
        <v>0.08</v>
      </c>
      <c r="P25" s="17"/>
      <c r="Q25" s="17">
        <v>0.06</v>
      </c>
      <c r="R25" s="17">
        <v>0.13</v>
      </c>
      <c r="S25" s="17">
        <v>0.02</v>
      </c>
      <c r="T25" s="17">
        <v>7.0000000000000007E-2</v>
      </c>
      <c r="U25" s="17">
        <v>7.0000000000000007E-2</v>
      </c>
      <c r="V25" s="17">
        <v>0.1</v>
      </c>
      <c r="W25" s="17" t="s">
        <v>46</v>
      </c>
    </row>
    <row r="26" spans="1:23" ht="15.75" customHeight="1" x14ac:dyDescent="0.25">
      <c r="A26" s="17" t="s">
        <v>47</v>
      </c>
      <c r="B26" s="17" t="s">
        <v>31</v>
      </c>
      <c r="C26" s="17" t="s">
        <v>31</v>
      </c>
      <c r="D26" s="17" t="s">
        <v>31</v>
      </c>
      <c r="E26" s="17" t="s">
        <v>31</v>
      </c>
      <c r="F26" s="17" t="s">
        <v>31</v>
      </c>
      <c r="G26" s="17" t="s">
        <v>31</v>
      </c>
      <c r="H26" s="17" t="s">
        <v>31</v>
      </c>
      <c r="I26" s="17" t="s">
        <v>31</v>
      </c>
      <c r="J26" s="17" t="s">
        <v>31</v>
      </c>
      <c r="K26" s="17" t="s">
        <v>31</v>
      </c>
      <c r="L26" s="17" t="s">
        <v>31</v>
      </c>
      <c r="M26" s="17" t="s">
        <v>31</v>
      </c>
      <c r="N26" s="17" t="s">
        <v>31</v>
      </c>
      <c r="O26" s="17" t="s">
        <v>31</v>
      </c>
      <c r="P26" s="17" t="s">
        <v>31</v>
      </c>
      <c r="Q26" s="17" t="s">
        <v>31</v>
      </c>
      <c r="R26" s="17" t="s">
        <v>31</v>
      </c>
      <c r="S26" s="17" t="s">
        <v>31</v>
      </c>
      <c r="T26" s="17" t="s">
        <v>31</v>
      </c>
      <c r="U26" s="17" t="s">
        <v>31</v>
      </c>
      <c r="V26" s="17" t="s">
        <v>31</v>
      </c>
      <c r="W26" s="17" t="s">
        <v>47</v>
      </c>
    </row>
    <row r="27" spans="1:23" ht="15.75" customHeight="1" x14ac:dyDescent="0.25">
      <c r="A27" s="17" t="s">
        <v>48</v>
      </c>
      <c r="B27" s="17" t="s">
        <v>31</v>
      </c>
      <c r="C27" s="17" t="s">
        <v>31</v>
      </c>
      <c r="D27" s="17" t="s">
        <v>31</v>
      </c>
      <c r="E27" s="17" t="s">
        <v>31</v>
      </c>
      <c r="F27" s="17" t="s">
        <v>31</v>
      </c>
      <c r="G27" s="17" t="s">
        <v>31</v>
      </c>
      <c r="H27" s="17" t="s">
        <v>31</v>
      </c>
      <c r="I27" s="17" t="s">
        <v>31</v>
      </c>
      <c r="J27" s="17" t="s">
        <v>31</v>
      </c>
      <c r="K27" s="17" t="s">
        <v>31</v>
      </c>
      <c r="L27" s="17" t="s">
        <v>31</v>
      </c>
      <c r="M27" s="17" t="s">
        <v>31</v>
      </c>
      <c r="N27" s="17" t="s">
        <v>31</v>
      </c>
      <c r="O27" s="17" t="s">
        <v>31</v>
      </c>
      <c r="P27" s="17" t="s">
        <v>31</v>
      </c>
      <c r="Q27" s="17" t="s">
        <v>31</v>
      </c>
      <c r="R27" s="17" t="s">
        <v>31</v>
      </c>
      <c r="S27" s="17"/>
      <c r="T27" s="17" t="s">
        <v>31</v>
      </c>
      <c r="U27" s="17" t="s">
        <v>31</v>
      </c>
      <c r="V27" s="17"/>
      <c r="W27" s="17" t="s">
        <v>48</v>
      </c>
    </row>
    <row r="28" spans="1:23" ht="15.75" customHeight="1" x14ac:dyDescent="0.25">
      <c r="A28" s="17" t="s">
        <v>49</v>
      </c>
      <c r="B28" s="17" t="s">
        <v>31</v>
      </c>
      <c r="C28" s="17" t="s">
        <v>31</v>
      </c>
      <c r="D28" s="17" t="s">
        <v>31</v>
      </c>
      <c r="E28" s="17" t="s">
        <v>31</v>
      </c>
      <c r="F28" s="17" t="s">
        <v>31</v>
      </c>
      <c r="G28" s="17" t="s">
        <v>31</v>
      </c>
      <c r="H28" s="17" t="s">
        <v>31</v>
      </c>
      <c r="I28" s="17" t="s">
        <v>31</v>
      </c>
      <c r="J28" s="17" t="s">
        <v>31</v>
      </c>
      <c r="K28" s="17" t="s">
        <v>31</v>
      </c>
      <c r="L28" s="17" t="s">
        <v>31</v>
      </c>
      <c r="M28" s="17" t="s">
        <v>31</v>
      </c>
      <c r="N28" s="17" t="s">
        <v>31</v>
      </c>
      <c r="O28" s="17" t="s">
        <v>31</v>
      </c>
      <c r="P28" s="17" t="s">
        <v>31</v>
      </c>
      <c r="Q28" s="17" t="s">
        <v>31</v>
      </c>
      <c r="R28" s="17" t="s">
        <v>31</v>
      </c>
      <c r="S28" s="17" t="s">
        <v>31</v>
      </c>
      <c r="T28" s="17" t="s">
        <v>31</v>
      </c>
      <c r="U28" s="17" t="s">
        <v>31</v>
      </c>
      <c r="V28" s="17" t="s">
        <v>31</v>
      </c>
      <c r="W28" s="17" t="s">
        <v>49</v>
      </c>
    </row>
    <row r="29" spans="1:23" s="9" customFormat="1" ht="15" customHeight="1" x14ac:dyDescent="0.25">
      <c r="A29" s="17" t="s">
        <v>14</v>
      </c>
      <c r="B29" s="17">
        <v>2.99</v>
      </c>
      <c r="C29" s="17">
        <v>2.83</v>
      </c>
      <c r="D29" s="17"/>
      <c r="E29" s="17">
        <v>3.17</v>
      </c>
      <c r="F29" s="17"/>
      <c r="G29" s="20">
        <v>3.45</v>
      </c>
      <c r="H29" s="17"/>
      <c r="I29" s="17">
        <v>1.1599999999999999</v>
      </c>
      <c r="J29" s="17">
        <v>1.45</v>
      </c>
      <c r="K29" s="17"/>
      <c r="L29" s="17">
        <v>0.72</v>
      </c>
      <c r="M29" s="20"/>
      <c r="N29" s="17">
        <v>0.48</v>
      </c>
      <c r="O29" s="17">
        <v>0.64</v>
      </c>
      <c r="P29" s="17"/>
      <c r="Q29" s="17">
        <v>1.24</v>
      </c>
      <c r="R29" s="17">
        <v>3.07</v>
      </c>
      <c r="S29" s="17">
        <v>1.39</v>
      </c>
      <c r="T29" s="17">
        <v>0.8</v>
      </c>
      <c r="U29" s="17">
        <v>2.0099999999999998</v>
      </c>
      <c r="V29" s="17">
        <v>3.52</v>
      </c>
      <c r="W29" s="17" t="s">
        <v>14</v>
      </c>
    </row>
    <row r="30" spans="1:23" s="9" customFormat="1" ht="15" customHeight="1" x14ac:dyDescent="0.25">
      <c r="A30" s="17" t="s">
        <v>15</v>
      </c>
      <c r="B30" s="16" t="s">
        <v>23</v>
      </c>
      <c r="C30" s="16" t="s">
        <v>73</v>
      </c>
      <c r="D30" s="26"/>
      <c r="E30" s="26" t="s">
        <v>23</v>
      </c>
      <c r="F30" s="26"/>
      <c r="G30" s="26" t="s">
        <v>23</v>
      </c>
      <c r="H30" s="26"/>
      <c r="I30" s="27" t="s">
        <v>73</v>
      </c>
      <c r="J30" s="16" t="s">
        <v>24</v>
      </c>
      <c r="K30" s="16"/>
      <c r="L30" s="26" t="s">
        <v>22</v>
      </c>
      <c r="M30" s="26"/>
      <c r="N30" s="26" t="s">
        <v>62</v>
      </c>
      <c r="O30" s="26" t="s">
        <v>23</v>
      </c>
      <c r="P30" s="26"/>
      <c r="Q30" s="26" t="s">
        <v>23</v>
      </c>
      <c r="R30" s="16" t="s">
        <v>23</v>
      </c>
      <c r="S30" s="26"/>
      <c r="T30" s="26" t="s">
        <v>59</v>
      </c>
      <c r="U30" s="16" t="s">
        <v>59</v>
      </c>
      <c r="V30" s="16" t="s">
        <v>65</v>
      </c>
      <c r="W30" s="17" t="s">
        <v>15</v>
      </c>
    </row>
    <row r="31" spans="1:23" s="9" customFormat="1" ht="15" customHeight="1" x14ac:dyDescent="0.25">
      <c r="A31" s="17" t="s">
        <v>15</v>
      </c>
      <c r="B31" s="16" t="s">
        <v>73</v>
      </c>
      <c r="C31" s="16" t="s">
        <v>74</v>
      </c>
      <c r="D31" s="26"/>
      <c r="E31" s="16" t="s">
        <v>73</v>
      </c>
      <c r="F31" s="26"/>
      <c r="G31" s="16" t="s">
        <v>75</v>
      </c>
      <c r="H31" s="26"/>
      <c r="I31" s="25" t="s">
        <v>63</v>
      </c>
      <c r="J31" s="16" t="s">
        <v>29</v>
      </c>
      <c r="K31" s="26"/>
      <c r="L31" s="16" t="s">
        <v>24</v>
      </c>
      <c r="M31" s="26"/>
      <c r="N31" s="16" t="s">
        <v>77</v>
      </c>
      <c r="O31" s="16" t="s">
        <v>77</v>
      </c>
      <c r="P31" s="16"/>
      <c r="Q31" s="16" t="s">
        <v>73</v>
      </c>
      <c r="R31" s="26" t="s">
        <v>22</v>
      </c>
      <c r="S31" s="16"/>
      <c r="T31" s="26" t="s">
        <v>23</v>
      </c>
      <c r="U31" s="26" t="s">
        <v>23</v>
      </c>
      <c r="V31" s="26" t="s">
        <v>77</v>
      </c>
      <c r="W31" s="17" t="s">
        <v>15</v>
      </c>
    </row>
    <row r="32" spans="1:23" s="9" customFormat="1" ht="19.5" customHeight="1" x14ac:dyDescent="0.25">
      <c r="A32" s="17" t="s">
        <v>15</v>
      </c>
      <c r="B32" s="16" t="s">
        <v>22</v>
      </c>
      <c r="C32" s="16" t="s">
        <v>29</v>
      </c>
      <c r="D32" s="26"/>
      <c r="E32" s="26" t="s">
        <v>22</v>
      </c>
      <c r="F32" s="17"/>
      <c r="G32" s="26" t="s">
        <v>65</v>
      </c>
      <c r="H32" s="17"/>
      <c r="I32" s="28" t="s">
        <v>76</v>
      </c>
      <c r="J32" s="26" t="s">
        <v>23</v>
      </c>
      <c r="K32" s="16"/>
      <c r="L32" s="26" t="s">
        <v>23</v>
      </c>
      <c r="M32" s="26"/>
      <c r="N32" s="16" t="s">
        <v>23</v>
      </c>
      <c r="O32" s="26" t="s">
        <v>22</v>
      </c>
      <c r="P32" s="16"/>
      <c r="Q32" s="26" t="s">
        <v>22</v>
      </c>
      <c r="R32" s="16" t="s">
        <v>24</v>
      </c>
      <c r="S32" s="16"/>
      <c r="T32" s="17"/>
      <c r="U32" s="16" t="s">
        <v>78</v>
      </c>
      <c r="V32" s="16" t="s">
        <v>23</v>
      </c>
      <c r="W32" s="17" t="s">
        <v>15</v>
      </c>
    </row>
    <row r="33" spans="1:23" ht="16.5" customHeight="1" x14ac:dyDescent="0.25">
      <c r="A33" s="17" t="s">
        <v>15</v>
      </c>
      <c r="B33" s="26"/>
      <c r="C33" s="26" t="s">
        <v>23</v>
      </c>
      <c r="D33" s="26"/>
      <c r="E33" s="16"/>
      <c r="F33" s="16"/>
      <c r="G33" s="16" t="s">
        <v>75</v>
      </c>
      <c r="H33" s="26"/>
      <c r="I33" s="25" t="s">
        <v>23</v>
      </c>
      <c r="J33" s="16"/>
      <c r="K33" s="16"/>
      <c r="L33" s="16" t="s">
        <v>32</v>
      </c>
      <c r="M33" s="29"/>
      <c r="N33" s="16" t="s">
        <v>22</v>
      </c>
      <c r="O33" s="16" t="s">
        <v>24</v>
      </c>
      <c r="P33" s="26"/>
      <c r="Q33" s="18"/>
      <c r="R33" s="26"/>
      <c r="S33" s="26"/>
      <c r="T33" s="16"/>
      <c r="U33" s="16"/>
      <c r="V33" s="16"/>
      <c r="W33" s="17" t="s">
        <v>15</v>
      </c>
    </row>
    <row r="34" spans="1:23" ht="15.75" x14ac:dyDescent="0.25">
      <c r="A34" s="17" t="s">
        <v>25</v>
      </c>
      <c r="B34" s="17">
        <v>12</v>
      </c>
      <c r="C34" s="17">
        <v>5</v>
      </c>
      <c r="D34" s="17">
        <v>14</v>
      </c>
      <c r="E34" s="17">
        <v>6</v>
      </c>
      <c r="F34" s="26">
        <v>4</v>
      </c>
      <c r="G34" s="17">
        <v>9</v>
      </c>
      <c r="H34" s="17">
        <v>6</v>
      </c>
      <c r="I34" s="17">
        <v>18</v>
      </c>
      <c r="J34" s="17">
        <v>141</v>
      </c>
      <c r="K34" s="17">
        <v>0</v>
      </c>
      <c r="L34" s="17">
        <v>1</v>
      </c>
      <c r="M34" s="17">
        <v>1</v>
      </c>
      <c r="N34" s="17">
        <v>0</v>
      </c>
      <c r="O34" s="17">
        <v>0</v>
      </c>
      <c r="P34" s="22">
        <v>0</v>
      </c>
      <c r="Q34" s="17">
        <v>14</v>
      </c>
      <c r="R34" s="17">
        <v>5</v>
      </c>
      <c r="S34" s="17"/>
      <c r="T34" s="17">
        <v>5</v>
      </c>
      <c r="U34" s="17">
        <v>0</v>
      </c>
      <c r="V34" s="17"/>
      <c r="W34" s="17" t="s">
        <v>25</v>
      </c>
    </row>
    <row r="35" spans="1:23" ht="15.75" x14ac:dyDescent="0.25">
      <c r="A35" s="17" t="s">
        <v>18</v>
      </c>
      <c r="B35" s="17">
        <v>9</v>
      </c>
      <c r="C35" s="17">
        <v>4</v>
      </c>
      <c r="D35" s="17">
        <v>4</v>
      </c>
      <c r="E35" s="17">
        <v>0</v>
      </c>
      <c r="F35" s="17">
        <v>12</v>
      </c>
      <c r="G35" s="17">
        <v>3</v>
      </c>
      <c r="H35" s="17">
        <v>20</v>
      </c>
      <c r="I35" s="17">
        <v>9</v>
      </c>
      <c r="J35" s="17">
        <v>13</v>
      </c>
      <c r="K35" s="17">
        <v>3</v>
      </c>
      <c r="L35" s="17">
        <v>0</v>
      </c>
      <c r="M35" s="17">
        <v>3</v>
      </c>
      <c r="N35" s="17">
        <v>0</v>
      </c>
      <c r="O35" s="17">
        <v>2</v>
      </c>
      <c r="P35" s="17">
        <v>0</v>
      </c>
      <c r="Q35" s="17">
        <v>0</v>
      </c>
      <c r="R35" s="17">
        <v>5</v>
      </c>
      <c r="S35" s="17"/>
      <c r="T35" s="17">
        <v>26</v>
      </c>
      <c r="U35" s="17">
        <v>2</v>
      </c>
      <c r="V35" s="17"/>
      <c r="W35" s="17" t="s">
        <v>18</v>
      </c>
    </row>
    <row r="36" spans="1:23" ht="15.75" x14ac:dyDescent="0.25">
      <c r="A36" s="17" t="s">
        <v>19</v>
      </c>
      <c r="B36" s="17">
        <v>42</v>
      </c>
      <c r="C36" s="17">
        <v>4</v>
      </c>
      <c r="D36" s="17">
        <v>0</v>
      </c>
      <c r="E36" s="17">
        <v>0</v>
      </c>
      <c r="F36" s="17">
        <v>85</v>
      </c>
      <c r="G36" s="17">
        <v>13</v>
      </c>
      <c r="H36" s="17">
        <v>9</v>
      </c>
      <c r="I36" s="17">
        <v>2</v>
      </c>
      <c r="J36" s="17">
        <v>0</v>
      </c>
      <c r="K36" s="17">
        <v>0</v>
      </c>
      <c r="L36" s="17">
        <v>1</v>
      </c>
      <c r="M36" s="17">
        <v>3</v>
      </c>
      <c r="N36" s="17">
        <v>0</v>
      </c>
      <c r="O36" s="17">
        <v>0</v>
      </c>
      <c r="P36" s="17">
        <v>0</v>
      </c>
      <c r="Q36" s="17">
        <v>3</v>
      </c>
      <c r="R36" s="17">
        <v>45</v>
      </c>
      <c r="S36" s="17"/>
      <c r="T36" s="17">
        <v>6</v>
      </c>
      <c r="U36" s="17">
        <v>0</v>
      </c>
      <c r="V36" s="17"/>
      <c r="W36" s="17" t="s">
        <v>19</v>
      </c>
    </row>
    <row r="37" spans="1:23" s="6" customFormat="1" ht="15.75" x14ac:dyDescent="0.25">
      <c r="A37" s="17" t="s">
        <v>17</v>
      </c>
      <c r="B37" s="20"/>
      <c r="C37" s="30"/>
      <c r="D37" s="17" t="s">
        <v>67</v>
      </c>
      <c r="E37" s="30"/>
      <c r="F37" s="30">
        <v>6.27</v>
      </c>
      <c r="G37" s="30"/>
      <c r="H37" s="20" t="s">
        <v>68</v>
      </c>
      <c r="I37" s="20"/>
      <c r="J37" s="20"/>
      <c r="K37" s="20" t="s">
        <v>61</v>
      </c>
      <c r="L37" s="20"/>
      <c r="M37" s="17" t="s">
        <v>68</v>
      </c>
      <c r="N37" s="20"/>
      <c r="O37" s="20"/>
      <c r="P37" s="20" t="s">
        <v>69</v>
      </c>
      <c r="Q37" s="20"/>
      <c r="R37" s="17" t="s">
        <v>68</v>
      </c>
      <c r="S37" s="20"/>
      <c r="T37" s="20"/>
      <c r="U37" s="17"/>
      <c r="V37" s="20"/>
      <c r="W37" s="17" t="s">
        <v>17</v>
      </c>
    </row>
    <row r="38" spans="1:23" ht="15.75" x14ac:dyDescent="0.25">
      <c r="A38" s="17" t="s">
        <v>16</v>
      </c>
      <c r="B38" s="17"/>
      <c r="C38" s="33" t="s">
        <v>20</v>
      </c>
      <c r="D38" s="33"/>
      <c r="E38" s="33" t="s">
        <v>57</v>
      </c>
      <c r="F38" s="33"/>
      <c r="G38" s="33" t="s">
        <v>20</v>
      </c>
      <c r="H38" s="33"/>
      <c r="I38" s="17"/>
      <c r="J38" s="33" t="s">
        <v>20</v>
      </c>
      <c r="K38" s="33"/>
      <c r="L38" s="33" t="s">
        <v>57</v>
      </c>
      <c r="M38" s="33"/>
      <c r="N38" s="17"/>
      <c r="O38" s="17"/>
      <c r="P38" s="17" t="s">
        <v>72</v>
      </c>
      <c r="Q38" s="17"/>
      <c r="R38" s="17" t="s">
        <v>57</v>
      </c>
      <c r="S38" s="17"/>
      <c r="T38" s="17"/>
      <c r="U38" s="17"/>
      <c r="V38" s="17"/>
      <c r="W38" s="17" t="s">
        <v>16</v>
      </c>
    </row>
    <row r="39" spans="1:23" ht="15.75" x14ac:dyDescent="0.25">
      <c r="A39" s="17" t="s">
        <v>16</v>
      </c>
      <c r="B39" s="17"/>
      <c r="C39" s="33" t="s">
        <v>57</v>
      </c>
      <c r="D39" s="33"/>
      <c r="E39" s="33" t="s">
        <v>20</v>
      </c>
      <c r="F39" s="33"/>
      <c r="G39" s="33" t="s">
        <v>64</v>
      </c>
      <c r="H39" s="33"/>
      <c r="I39" s="17"/>
      <c r="J39" s="33" t="s">
        <v>26</v>
      </c>
      <c r="K39" s="33"/>
      <c r="L39" s="33" t="s">
        <v>20</v>
      </c>
      <c r="M39" s="33"/>
      <c r="N39" s="17"/>
      <c r="O39" s="17"/>
      <c r="P39" s="17" t="s">
        <v>57</v>
      </c>
      <c r="Q39" s="17"/>
      <c r="R39" s="17" t="s">
        <v>71</v>
      </c>
      <c r="S39" s="17"/>
      <c r="T39" s="17"/>
      <c r="U39" s="17"/>
      <c r="V39" s="17"/>
      <c r="W39" s="17" t="s">
        <v>16</v>
      </c>
    </row>
    <row r="40" spans="1:23" s="10" customFormat="1" ht="16.5" thickBot="1" x14ac:dyDescent="0.3">
      <c r="A40" s="17" t="s">
        <v>16</v>
      </c>
      <c r="B40" s="17"/>
      <c r="C40" s="33" t="s">
        <v>26</v>
      </c>
      <c r="D40" s="33"/>
      <c r="E40" s="33" t="s">
        <v>26</v>
      </c>
      <c r="F40" s="33"/>
      <c r="G40" s="33" t="s">
        <v>57</v>
      </c>
      <c r="H40" s="33"/>
      <c r="I40" s="17"/>
      <c r="J40" s="33"/>
      <c r="K40" s="33"/>
      <c r="L40" s="33" t="s">
        <v>26</v>
      </c>
      <c r="M40" s="33"/>
      <c r="N40" s="17"/>
      <c r="O40" s="17"/>
      <c r="P40" s="17" t="s">
        <v>26</v>
      </c>
      <c r="Q40" s="17"/>
      <c r="R40" s="17" t="s">
        <v>26</v>
      </c>
      <c r="S40" s="17"/>
      <c r="T40" s="17"/>
      <c r="U40" s="17"/>
      <c r="V40" s="17"/>
      <c r="W40" s="17" t="s">
        <v>16</v>
      </c>
    </row>
    <row r="41" spans="1:23" ht="15.75" x14ac:dyDescent="0.25">
      <c r="A41" s="17" t="s">
        <v>16</v>
      </c>
      <c r="B41" s="17"/>
      <c r="C41" s="33" t="s">
        <v>64</v>
      </c>
      <c r="D41" s="33"/>
      <c r="E41" s="33"/>
      <c r="F41" s="33"/>
      <c r="G41" s="33" t="s">
        <v>26</v>
      </c>
      <c r="H41" s="33"/>
      <c r="I41" s="17"/>
      <c r="J41" s="33"/>
      <c r="K41" s="33"/>
      <c r="L41" s="33"/>
      <c r="M41" s="33"/>
      <c r="N41" s="17"/>
      <c r="O41" s="17"/>
      <c r="P41" s="17" t="s">
        <v>70</v>
      </c>
      <c r="Q41" s="17"/>
      <c r="R41" s="31"/>
      <c r="S41" s="17"/>
      <c r="T41" s="17"/>
      <c r="U41" s="17"/>
      <c r="V41" s="17"/>
      <c r="W41" s="17" t="s">
        <v>16</v>
      </c>
    </row>
    <row r="42" spans="1:23" ht="15" x14ac:dyDescent="0.2">
      <c r="B42" s="1"/>
      <c r="J42" s="34"/>
      <c r="K42" s="34"/>
      <c r="P42" s="11"/>
      <c r="V42" s="1"/>
    </row>
    <row r="43" spans="1:23" s="9" customFormat="1" ht="15" x14ac:dyDescent="0.2">
      <c r="A43" s="12"/>
      <c r="B43" s="1"/>
      <c r="C43" s="1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2"/>
      <c r="V43" s="1"/>
      <c r="W43" s="12"/>
    </row>
    <row r="44" spans="1:23" s="9" customFormat="1" ht="15.75" x14ac:dyDescent="0.25">
      <c r="A44" s="13"/>
      <c r="U44" s="13"/>
      <c r="W44" s="13"/>
    </row>
    <row r="45" spans="1:23" s="9" customFormat="1" ht="15" x14ac:dyDescent="0.2">
      <c r="A45" s="32"/>
      <c r="B45" s="32"/>
      <c r="C45" s="32"/>
      <c r="D45" s="32"/>
      <c r="E45" s="32"/>
      <c r="F45" s="32"/>
      <c r="G45" s="32"/>
    </row>
    <row r="46" spans="1:23" s="9" customFormat="1" ht="15" x14ac:dyDescent="0.2">
      <c r="A46" s="32"/>
      <c r="B46" s="32"/>
      <c r="C46" s="32"/>
      <c r="D46" s="32"/>
      <c r="E46" s="32"/>
      <c r="F46" s="32"/>
      <c r="G46" s="32"/>
    </row>
    <row r="47" spans="1:23" s="9" customFormat="1" ht="15" x14ac:dyDescent="0.2">
      <c r="A47" s="32"/>
      <c r="B47" s="32"/>
      <c r="C47" s="32"/>
      <c r="D47" s="32"/>
      <c r="E47" s="32"/>
      <c r="F47" s="32"/>
      <c r="G47" s="32"/>
    </row>
    <row r="48" spans="1:23" s="9" customFormat="1" ht="15" x14ac:dyDescent="0.2">
      <c r="A48" s="32"/>
      <c r="B48" s="32"/>
      <c r="C48" s="32"/>
      <c r="D48" s="32"/>
      <c r="E48" s="32"/>
      <c r="F48" s="32"/>
      <c r="G48" s="32"/>
    </row>
    <row r="49" spans="1:23" s="9" customFormat="1" ht="15" x14ac:dyDescent="0.2">
      <c r="A49" s="32"/>
      <c r="B49" s="32"/>
      <c r="C49" s="32"/>
      <c r="D49" s="32"/>
      <c r="E49" s="32"/>
      <c r="F49" s="32"/>
      <c r="G49" s="32"/>
    </row>
    <row r="50" spans="1:23" s="9" customFormat="1" ht="15" x14ac:dyDescent="0.2">
      <c r="A50" s="32"/>
      <c r="B50" s="32"/>
      <c r="C50" s="32"/>
      <c r="D50" s="32"/>
      <c r="E50" s="32"/>
      <c r="F50" s="32"/>
      <c r="G50" s="32"/>
    </row>
    <row r="51" spans="1:23" s="9" customFormat="1" ht="15" x14ac:dyDescent="0.2">
      <c r="A51" s="32"/>
      <c r="B51" s="32"/>
      <c r="C51" s="32"/>
      <c r="D51" s="32"/>
      <c r="E51" s="32"/>
      <c r="F51" s="32"/>
      <c r="G51" s="32"/>
    </row>
    <row r="52" spans="1:23" ht="15" x14ac:dyDescent="0.2">
      <c r="A52" s="32"/>
      <c r="B52" s="32"/>
      <c r="C52" s="32"/>
      <c r="D52" s="32"/>
      <c r="E52" s="32"/>
      <c r="F52" s="32"/>
      <c r="G52" s="3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5" x14ac:dyDescent="0.2">
      <c r="A53" s="32"/>
      <c r="B53" s="32"/>
      <c r="C53" s="32"/>
      <c r="D53" s="32"/>
      <c r="E53" s="32"/>
      <c r="F53" s="32"/>
      <c r="G53" s="32"/>
      <c r="U53" s="1"/>
      <c r="V53" s="1"/>
      <c r="W53" s="1"/>
    </row>
    <row r="54" spans="1:23" x14ac:dyDescent="0.2">
      <c r="B54" s="1"/>
      <c r="V54" s="1"/>
    </row>
    <row r="55" spans="1:23" x14ac:dyDescent="0.2">
      <c r="B55" s="1"/>
      <c r="V55" s="1"/>
    </row>
    <row r="56" spans="1:23" x14ac:dyDescent="0.2">
      <c r="B56" s="1"/>
      <c r="V56" s="1"/>
    </row>
    <row r="57" spans="1:23" x14ac:dyDescent="0.2">
      <c r="B57" s="1"/>
      <c r="V57" s="1"/>
    </row>
    <row r="58" spans="1:23" x14ac:dyDescent="0.2">
      <c r="B58" s="1"/>
      <c r="V58" s="1"/>
    </row>
    <row r="59" spans="1:23" x14ac:dyDescent="0.2">
      <c r="B59" s="1"/>
      <c r="V59" s="1"/>
    </row>
    <row r="60" spans="1:23" x14ac:dyDescent="0.2">
      <c r="B60" s="1"/>
      <c r="V60" s="1"/>
    </row>
    <row r="61" spans="1:23" x14ac:dyDescent="0.2">
      <c r="B61" s="1"/>
      <c r="V61" s="1"/>
    </row>
    <row r="62" spans="1:23" x14ac:dyDescent="0.2">
      <c r="B62" s="1"/>
      <c r="V62" s="1"/>
    </row>
    <row r="63" spans="1:23" x14ac:dyDescent="0.2">
      <c r="B63" s="1"/>
      <c r="V63" s="1"/>
    </row>
    <row r="64" spans="1:23" x14ac:dyDescent="0.2">
      <c r="B64" s="1"/>
      <c r="V64" s="1"/>
    </row>
    <row r="65" spans="2:22" x14ac:dyDescent="0.2">
      <c r="B65" s="1"/>
      <c r="V65" s="1"/>
    </row>
    <row r="66" spans="2:22" x14ac:dyDescent="0.2">
      <c r="B66" s="1"/>
      <c r="V66" s="1"/>
    </row>
    <row r="67" spans="2:22" x14ac:dyDescent="0.2">
      <c r="B67" s="1"/>
      <c r="V67" s="1"/>
    </row>
    <row r="68" spans="2:22" x14ac:dyDescent="0.2">
      <c r="B68" s="1"/>
      <c r="V68" s="1"/>
    </row>
    <row r="69" spans="2:22" x14ac:dyDescent="0.2">
      <c r="B69" s="1"/>
      <c r="V69" s="1"/>
    </row>
    <row r="70" spans="2:22" x14ac:dyDescent="0.2">
      <c r="B70" s="1"/>
      <c r="V70" s="1"/>
    </row>
    <row r="71" spans="2:22" x14ac:dyDescent="0.2">
      <c r="B71" s="1"/>
      <c r="V71" s="1"/>
    </row>
    <row r="72" spans="2:22" x14ac:dyDescent="0.2">
      <c r="B72" s="1"/>
      <c r="V72" s="1"/>
    </row>
    <row r="73" spans="2:22" x14ac:dyDescent="0.2">
      <c r="B73" s="1"/>
      <c r="V73" s="1"/>
    </row>
    <row r="74" spans="2:22" x14ac:dyDescent="0.2">
      <c r="B74" s="1"/>
      <c r="V74" s="1"/>
    </row>
    <row r="75" spans="2:22" x14ac:dyDescent="0.2">
      <c r="B75" s="1"/>
      <c r="V75" s="1"/>
    </row>
    <row r="76" spans="2:22" x14ac:dyDescent="0.2">
      <c r="B76" s="1"/>
      <c r="V76" s="1"/>
    </row>
    <row r="77" spans="2:22" x14ac:dyDescent="0.2">
      <c r="B77" s="1"/>
      <c r="V77" s="1"/>
    </row>
    <row r="78" spans="2:22" x14ac:dyDescent="0.2">
      <c r="B78" s="1"/>
      <c r="V78" s="1"/>
    </row>
    <row r="79" spans="2:22" x14ac:dyDescent="0.2">
      <c r="B79" s="1"/>
      <c r="V79" s="1"/>
    </row>
    <row r="80" spans="2:22" x14ac:dyDescent="0.2">
      <c r="B80" s="1"/>
      <c r="V80" s="1"/>
    </row>
    <row r="81" spans="2:22" x14ac:dyDescent="0.2">
      <c r="B81" s="1"/>
      <c r="V81" s="1"/>
    </row>
    <row r="82" spans="2:22" x14ac:dyDescent="0.2">
      <c r="B82" s="1"/>
    </row>
    <row r="83" spans="2:22" x14ac:dyDescent="0.2">
      <c r="B83" s="1"/>
    </row>
    <row r="84" spans="2:22" x14ac:dyDescent="0.2">
      <c r="B84" s="1"/>
    </row>
    <row r="85" spans="2:22" x14ac:dyDescent="0.2">
      <c r="B85" s="1"/>
    </row>
    <row r="86" spans="2:22" x14ac:dyDescent="0.2">
      <c r="B86" s="1"/>
    </row>
    <row r="87" spans="2:22" x14ac:dyDescent="0.2">
      <c r="B87" s="1"/>
    </row>
    <row r="88" spans="2:22" x14ac:dyDescent="0.2">
      <c r="B88" s="1"/>
    </row>
    <row r="89" spans="2:22" x14ac:dyDescent="0.2">
      <c r="B89" s="1"/>
    </row>
    <row r="90" spans="2:22" x14ac:dyDescent="0.2">
      <c r="B90" s="1"/>
    </row>
    <row r="91" spans="2:22" x14ac:dyDescent="0.2">
      <c r="B91" s="1"/>
    </row>
    <row r="92" spans="2:22" x14ac:dyDescent="0.2">
      <c r="B92" s="1"/>
    </row>
    <row r="93" spans="2:22" x14ac:dyDescent="0.2">
      <c r="B93" s="1"/>
    </row>
    <row r="94" spans="2:22" x14ac:dyDescent="0.2">
      <c r="B94" s="1"/>
    </row>
    <row r="95" spans="2:22" x14ac:dyDescent="0.2">
      <c r="B95" s="1"/>
    </row>
    <row r="96" spans="2:2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</sheetData>
  <mergeCells count="37">
    <mergeCell ref="J40:K40"/>
    <mergeCell ref="G39:H39"/>
    <mergeCell ref="J41:K41"/>
    <mergeCell ref="J42:K42"/>
    <mergeCell ref="L39:M39"/>
    <mergeCell ref="L40:M40"/>
    <mergeCell ref="L41:M41"/>
    <mergeCell ref="O2:P2"/>
    <mergeCell ref="L38:M38"/>
    <mergeCell ref="A45:G45"/>
    <mergeCell ref="C2:D2"/>
    <mergeCell ref="E2:F2"/>
    <mergeCell ref="C39:D39"/>
    <mergeCell ref="E41:F41"/>
    <mergeCell ref="C38:D38"/>
    <mergeCell ref="E39:F39"/>
    <mergeCell ref="C40:D40"/>
    <mergeCell ref="E40:F40"/>
    <mergeCell ref="G41:H41"/>
    <mergeCell ref="C41:D41"/>
    <mergeCell ref="G38:H38"/>
    <mergeCell ref="J39:K39"/>
    <mergeCell ref="G40:H40"/>
    <mergeCell ref="J1:K1"/>
    <mergeCell ref="E38:F38"/>
    <mergeCell ref="J38:K38"/>
    <mergeCell ref="G2:H2"/>
    <mergeCell ref="L2:M2"/>
    <mergeCell ref="J2:K2"/>
    <mergeCell ref="A51:G51"/>
    <mergeCell ref="A52:G52"/>
    <mergeCell ref="A53:G53"/>
    <mergeCell ref="A46:G46"/>
    <mergeCell ref="A47:G47"/>
    <mergeCell ref="A48:G48"/>
    <mergeCell ref="A49:G49"/>
    <mergeCell ref="A50:G50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שטפונות אוגוסט 2023</vt:lpstr>
      <vt:lpstr>Sheet3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2023-11-27T13:13:58Z</dcterms:modified>
</cp:coreProperties>
</file>