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ygolan-my.sharepoint.com/personal/igalgiv_mgw_org_il/Documents/שולחן העבודה/"/>
    </mc:Choice>
  </mc:AlternateContent>
  <xr:revisionPtr revIDLastSave="29" documentId="8_{2CCC73EC-341C-4805-A4A8-22EBFBFB284B}" xr6:coauthVersionLast="47" xr6:coauthVersionMax="47" xr10:uidLastSave="{F088C3AA-3CC5-4EDE-9121-DEB701CC5140}"/>
  <bookViews>
    <workbookView xWindow="-120" yWindow="-120" windowWidth="29040" windowHeight="15840" tabRatio="565" xr2:uid="{00000000-000D-0000-FFFF-FFFF00000000}"/>
  </bookViews>
  <sheets>
    <sheet name="שטפונות מאי 2023" sheetId="1" r:id="rId1"/>
  </sheets>
  <definedNames>
    <definedName name="OLE_LINK2" localSheetId="0">#REF!</definedName>
  </definedNames>
  <calcPr calcId="191029" iterate="1" iterateCount="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24" i="1" l="1"/>
  <c r="U24" i="1"/>
  <c r="T24" i="1"/>
  <c r="S24" i="1"/>
  <c r="Q24" i="1"/>
  <c r="P24" i="1"/>
  <c r="N24" i="1"/>
  <c r="L24" i="1"/>
  <c r="J24" i="1"/>
  <c r="H24" i="1"/>
  <c r="F24" i="1"/>
  <c r="D24" i="1"/>
  <c r="B24" i="1"/>
  <c r="V21" i="1"/>
  <c r="V22" i="1" s="1"/>
  <c r="V20" i="1"/>
  <c r="U21" i="1"/>
  <c r="U22" i="1" s="1"/>
  <c r="U20" i="1"/>
  <c r="T21" i="1"/>
  <c r="T22" i="1" s="1"/>
  <c r="T20" i="1"/>
  <c r="S21" i="1"/>
  <c r="S22" i="1" s="1"/>
  <c r="S20" i="1"/>
  <c r="P21" i="1"/>
  <c r="P22" i="1" s="1"/>
  <c r="P20" i="1"/>
  <c r="N21" i="1"/>
  <c r="N22" i="1" s="1"/>
  <c r="N20" i="1"/>
  <c r="L21" i="1"/>
  <c r="L22" i="1" s="1"/>
  <c r="L20" i="1"/>
  <c r="J21" i="1"/>
  <c r="J22" i="1" s="1"/>
  <c r="J20" i="1"/>
  <c r="H21" i="1"/>
  <c r="H22" i="1" s="1"/>
  <c r="H20" i="1"/>
  <c r="F21" i="1"/>
  <c r="F22" i="1" s="1"/>
  <c r="F20" i="1"/>
  <c r="D21" i="1"/>
  <c r="D22" i="1" s="1"/>
  <c r="D20" i="1"/>
  <c r="B20" i="1"/>
  <c r="B21" i="1"/>
  <c r="B22" i="1" s="1"/>
</calcChain>
</file>

<file path=xl/sharedStrings.xml><?xml version="1.0" encoding="utf-8"?>
<sst xmlns="http://schemas.openxmlformats.org/spreadsheetml/2006/main" count="213" uniqueCount="77">
  <si>
    <t>מאגר</t>
  </si>
  <si>
    <t>חיתל</t>
  </si>
  <si>
    <t>בני ישראל</t>
  </si>
  <si>
    <t>רוויה</t>
  </si>
  <si>
    <t>שעבנייה</t>
  </si>
  <si>
    <t>דבש</t>
  </si>
  <si>
    <t>רמתניה</t>
  </si>
  <si>
    <t>מרום גולן</t>
  </si>
  <si>
    <t>בריכת רם</t>
  </si>
  <si>
    <t>עורבים</t>
  </si>
  <si>
    <t>אל שייך</t>
  </si>
  <si>
    <t>פני מים</t>
  </si>
  <si>
    <t>יציאה</t>
  </si>
  <si>
    <t>pH</t>
  </si>
  <si>
    <t>SAR</t>
  </si>
  <si>
    <t>אצות</t>
  </si>
  <si>
    <t>נוספים</t>
  </si>
  <si>
    <t>גורמי סתימה</t>
  </si>
  <si>
    <t>זמן מכ"ס</t>
  </si>
  <si>
    <t>קופפודה בליטר</t>
  </si>
  <si>
    <t>קלדוצרה בליטר</t>
  </si>
  <si>
    <t>קופפודה</t>
  </si>
  <si>
    <t>&lt;0.5</t>
  </si>
  <si>
    <t>Navicula</t>
  </si>
  <si>
    <t>Chlorella</t>
  </si>
  <si>
    <t>Melozira</t>
  </si>
  <si>
    <t>Scenedesmus</t>
  </si>
  <si>
    <t>רוטיפרה בליטר</t>
  </si>
  <si>
    <t>קונטרה</t>
  </si>
  <si>
    <t>שרידי ז.פ.</t>
  </si>
  <si>
    <t>בראון</t>
  </si>
  <si>
    <t xml:space="preserve"> </t>
  </si>
  <si>
    <t>N.D.</t>
  </si>
  <si>
    <t>ממצאים והמלצות:</t>
  </si>
  <si>
    <t>Ankistrodesmus</t>
  </si>
  <si>
    <t>עכירות (NTU)</t>
  </si>
  <si>
    <t>כלורופיל (מיקג'/ל')</t>
  </si>
  <si>
    <t>פוט' רדוקס (mV)</t>
  </si>
  <si>
    <t>מוליכות חשמלית (dS/m)</t>
  </si>
  <si>
    <t>כלוריד (מג"ל)</t>
  </si>
  <si>
    <t>נתרן (מאק"ל)</t>
  </si>
  <si>
    <t>TSS  (מג"ל)</t>
  </si>
  <si>
    <t>חנקה (N:NO3) (מג"ל)</t>
  </si>
  <si>
    <t>אמון  (N:NH3) (מג"ל)</t>
  </si>
  <si>
    <t>חנקן קלדהל (מג"ל)</t>
  </si>
  <si>
    <t>קשיות כללית  (מג"ל)</t>
  </si>
  <si>
    <t>סידן (מג"ל)</t>
  </si>
  <si>
    <t>מגנזיום (מג"ל)</t>
  </si>
  <si>
    <t>בורון מסיס (מג"ל)</t>
  </si>
  <si>
    <t>ברזל (מג"ל)</t>
  </si>
  <si>
    <t>אבץ (מג"ל)</t>
  </si>
  <si>
    <t>מנגן (מג"ל)</t>
  </si>
  <si>
    <t>סידן + מגנזיום  (מאק"ל)</t>
  </si>
  <si>
    <t>סידן  (מאק"ל)</t>
  </si>
  <si>
    <t>מגנזיום (מאק"ל)</t>
  </si>
  <si>
    <t>אשלגן כללי  (מג"ל)</t>
  </si>
  <si>
    <t>זרחן (PO4)  (מג"ל)</t>
  </si>
  <si>
    <r>
      <t xml:space="preserve">טמפרטורה  </t>
    </r>
    <r>
      <rPr>
        <b/>
        <vertAlign val="superscript"/>
        <sz val="12"/>
        <rFont val="Arial"/>
        <family val="2"/>
      </rPr>
      <t>0</t>
    </r>
    <r>
      <rPr>
        <b/>
        <sz val="12"/>
        <rFont val="Arial"/>
        <family val="2"/>
      </rPr>
      <t>C</t>
    </r>
  </si>
  <si>
    <t>חמצן  (מג"ל)</t>
  </si>
  <si>
    <t>קלדוצרה</t>
  </si>
  <si>
    <t>Planktospheria</t>
  </si>
  <si>
    <t>&gt;7</t>
  </si>
  <si>
    <t>&gt;10</t>
  </si>
  <si>
    <t>רפש בקטריולוגי</t>
  </si>
  <si>
    <t>מעט שרידי ז.פ.</t>
  </si>
  <si>
    <t>&lt;0.3</t>
  </si>
  <si>
    <t>Stephanodiscus</t>
  </si>
  <si>
    <t>Closterium</t>
  </si>
  <si>
    <t>128-</t>
  </si>
  <si>
    <t>&gt;6</t>
  </si>
  <si>
    <t>רוטיפרה</t>
  </si>
  <si>
    <t>Phormidium</t>
  </si>
  <si>
    <t>Tetraedon</t>
  </si>
  <si>
    <t>Oscillatoria</t>
  </si>
  <si>
    <t>Amphora</t>
  </si>
  <si>
    <t>&lt;4</t>
  </si>
  <si>
    <t>צינור ראשי "50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</si>
</sst>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.0"/>
  </numFmts>
  <fonts count="13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Arial"/>
      <family val="2"/>
      <scheme val="minor"/>
    </font>
    <font>
      <b/>
      <sz val="18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readingOrder="2"/>
    </xf>
    <xf numFmtId="0" fontId="0" fillId="0" borderId="3" xfId="0" applyBorder="1" applyAlignment="1">
      <alignment readingOrder="2"/>
    </xf>
    <xf numFmtId="0" fontId="0" fillId="0" borderId="0" xfId="0" applyAlignment="1">
      <alignment readingOrder="2"/>
    </xf>
    <xf numFmtId="0" fontId="4" fillId="0" borderId="0" xfId="0" applyFont="1" applyAlignment="1">
      <alignment readingOrder="2"/>
    </xf>
    <xf numFmtId="2" fontId="0" fillId="0" borderId="0" xfId="0" applyNumberFormat="1" applyAlignment="1">
      <alignment readingOrder="2"/>
    </xf>
    <xf numFmtId="0" fontId="0" fillId="0" borderId="1" xfId="0" applyBorder="1" applyAlignment="1">
      <alignment readingOrder="2"/>
    </xf>
    <xf numFmtId="165" fontId="0" fillId="0" borderId="0" xfId="0" applyNumberFormat="1" applyAlignment="1">
      <alignment readingOrder="2"/>
    </xf>
    <xf numFmtId="0" fontId="0" fillId="0" borderId="2" xfId="0" applyBorder="1" applyAlignment="1">
      <alignment readingOrder="2"/>
    </xf>
    <xf numFmtId="0" fontId="0" fillId="0" borderId="0" xfId="0" applyAlignment="1">
      <alignment horizontal="right" readingOrder="2"/>
    </xf>
    <xf numFmtId="0" fontId="6" fillId="0" borderId="0" xfId="0" applyFont="1" applyAlignment="1">
      <alignment horizontal="right" readingOrder="2"/>
    </xf>
    <xf numFmtId="0" fontId="4" fillId="0" borderId="0" xfId="0" applyFont="1" applyAlignment="1">
      <alignment vertical="center" readingOrder="2"/>
    </xf>
    <xf numFmtId="0" fontId="2" fillId="0" borderId="0" xfId="0" applyFont="1" applyAlignment="1">
      <alignment horizontal="right" readingOrder="2"/>
    </xf>
    <xf numFmtId="0" fontId="1" fillId="0" borderId="0" xfId="0" applyFont="1" applyAlignment="1">
      <alignment readingOrder="2"/>
    </xf>
    <xf numFmtId="0" fontId="0" fillId="0" borderId="0" xfId="0" applyAlignment="1">
      <alignment horizontal="center" readingOrder="2"/>
    </xf>
    <xf numFmtId="0" fontId="9" fillId="0" borderId="4" xfId="0" applyFont="1" applyFill="1" applyBorder="1" applyAlignment="1">
      <alignment horizontal="center"/>
    </xf>
    <xf numFmtId="0" fontId="6" fillId="0" borderId="0" xfId="0" applyFont="1" applyBorder="1" applyAlignment="1">
      <alignment horizontal="right" readingOrder="2"/>
    </xf>
    <xf numFmtId="0" fontId="2" fillId="0" borderId="0" xfId="0" applyFont="1" applyBorder="1" applyAlignment="1">
      <alignment readingOrder="2"/>
    </xf>
    <xf numFmtId="0" fontId="2" fillId="0" borderId="0" xfId="0" applyFont="1" applyBorder="1" applyAlignment="1">
      <alignment horizontal="right" readingOrder="2"/>
    </xf>
    <xf numFmtId="0" fontId="0" fillId="0" borderId="0" xfId="0" applyBorder="1" applyAlignment="1">
      <alignment readingOrder="2"/>
    </xf>
    <xf numFmtId="0" fontId="0" fillId="0" borderId="0" xfId="0" applyBorder="1" applyAlignment="1">
      <alignment horizontal="right" readingOrder="2"/>
    </xf>
    <xf numFmtId="17" fontId="11" fillId="0" borderId="4" xfId="0" applyNumberFormat="1" applyFont="1" applyFill="1" applyBorder="1" applyAlignment="1">
      <alignment horizontal="center" readingOrder="2"/>
    </xf>
    <xf numFmtId="0" fontId="5" fillId="0" borderId="4" xfId="0" applyFont="1" applyFill="1" applyBorder="1" applyAlignment="1">
      <alignment horizontal="center" readingOrder="2"/>
    </xf>
    <xf numFmtId="0" fontId="5" fillId="2" borderId="4" xfId="0" applyFont="1" applyFill="1" applyBorder="1" applyAlignment="1">
      <alignment horizontal="center" readingOrder="2"/>
    </xf>
    <xf numFmtId="165" fontId="5" fillId="0" borderId="4" xfId="0" applyNumberFormat="1" applyFont="1" applyFill="1" applyBorder="1" applyAlignment="1">
      <alignment horizontal="center" readingOrder="2"/>
    </xf>
    <xf numFmtId="2" fontId="5" fillId="0" borderId="4" xfId="0" applyNumberFormat="1" applyFont="1" applyFill="1" applyBorder="1" applyAlignment="1">
      <alignment horizontal="center" readingOrder="2"/>
    </xf>
    <xf numFmtId="165" fontId="5" fillId="0" borderId="4" xfId="0" applyNumberFormat="1" applyFont="1" applyFill="1" applyBorder="1" applyAlignment="1">
      <alignment horizontal="center" vertical="top" wrapText="1" readingOrder="2"/>
    </xf>
    <xf numFmtId="165" fontId="5" fillId="2" borderId="4" xfId="0" applyNumberFormat="1" applyFont="1" applyFill="1" applyBorder="1" applyAlignment="1">
      <alignment horizontal="center" readingOrder="2"/>
    </xf>
    <xf numFmtId="1" fontId="5" fillId="0" borderId="4" xfId="0" applyNumberFormat="1" applyFont="1" applyFill="1" applyBorder="1" applyAlignment="1">
      <alignment horizontal="center" readingOrder="2"/>
    </xf>
    <xf numFmtId="2" fontId="5" fillId="2" borderId="4" xfId="0" applyNumberFormat="1" applyFont="1" applyFill="1" applyBorder="1" applyAlignment="1">
      <alignment horizontal="center" readingOrder="2"/>
    </xf>
    <xf numFmtId="0" fontId="8" fillId="0" borderId="4" xfId="0" applyFont="1" applyFill="1" applyBorder="1" applyAlignment="1">
      <alignment horizontal="center" readingOrder="2"/>
    </xf>
    <xf numFmtId="165" fontId="8" fillId="0" borderId="4" xfId="0" applyNumberFormat="1" applyFont="1" applyFill="1" applyBorder="1" applyAlignment="1">
      <alignment horizontal="center" readingOrder="2"/>
    </xf>
    <xf numFmtId="0" fontId="5" fillId="0" borderId="4" xfId="0" applyFont="1" applyFill="1" applyBorder="1" applyAlignment="1">
      <alignment horizontal="center" vertical="center" readingOrder="2"/>
    </xf>
    <xf numFmtId="0" fontId="5" fillId="0" borderId="4" xfId="0" applyFont="1" applyFill="1" applyBorder="1" applyAlignment="1">
      <alignment horizontal="center" vertical="top" wrapText="1" readingOrder="2"/>
    </xf>
    <xf numFmtId="0" fontId="10" fillId="0" borderId="4" xfId="0" applyFont="1" applyFill="1" applyBorder="1" applyAlignment="1">
      <alignment horizontal="center" readingOrder="2"/>
    </xf>
    <xf numFmtId="2" fontId="4" fillId="0" borderId="4" xfId="0" applyNumberFormat="1" applyFont="1" applyFill="1" applyBorder="1" applyAlignment="1">
      <alignment horizontal="center" readingOrder="2"/>
    </xf>
    <xf numFmtId="0" fontId="5" fillId="0" borderId="4" xfId="0" applyFont="1" applyFill="1" applyBorder="1" applyAlignment="1">
      <alignment horizontal="center" readingOrder="2"/>
    </xf>
    <xf numFmtId="0" fontId="4" fillId="0" borderId="4" xfId="0" applyFont="1" applyFill="1" applyBorder="1" applyAlignment="1">
      <alignment horizontal="center" readingOrder="2"/>
    </xf>
    <xf numFmtId="0" fontId="5" fillId="0" borderId="4" xfId="0" applyFont="1" applyFill="1" applyBorder="1" applyAlignment="1">
      <alignment horizontal="center" vertical="top" readingOrder="2"/>
    </xf>
    <xf numFmtId="0" fontId="12" fillId="2" borderId="4" xfId="0" applyFont="1" applyFill="1" applyBorder="1" applyAlignment="1">
      <alignment horizontal="center" vertical="center" readingOrder="2"/>
    </xf>
    <xf numFmtId="0" fontId="12" fillId="2" borderId="4" xfId="0" applyFont="1" applyFill="1" applyBorder="1" applyAlignment="1">
      <alignment horizontal="center" vertical="center" readingOrder="2"/>
    </xf>
    <xf numFmtId="164" fontId="12" fillId="2" borderId="4" xfId="1" applyFont="1" applyFill="1" applyBorder="1" applyAlignment="1">
      <alignment horizontal="center" vertical="center" readingOrder="2"/>
    </xf>
    <xf numFmtId="0" fontId="2" fillId="0" borderId="0" xfId="0" applyFont="1" applyBorder="1" applyAlignment="1">
      <alignment horizontal="center" readingOrder="2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FFFF"/>
      <color rgb="FFFF99FF"/>
      <color rgb="FFCC99FF"/>
      <color rgb="FF66FF33"/>
      <color rgb="FFFF33CC"/>
      <color rgb="FFCCFF33"/>
      <color rgb="FF99CCFF"/>
      <color rgb="FFFF9933"/>
      <color rgb="FF66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237067</xdr:colOff>
      <xdr:row>48</xdr:row>
      <xdr:rowOff>137583</xdr:rowOff>
    </xdr:from>
    <xdr:to>
      <xdr:col>3</xdr:col>
      <xdr:colOff>282786</xdr:colOff>
      <xdr:row>49</xdr:row>
      <xdr:rowOff>179916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5035250" y="10160000"/>
          <a:ext cx="45719" cy="2328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1" anchor="t"/>
        <a:lstStyle/>
        <a:p>
          <a:pPr algn="r" rtl="1"/>
          <a:endParaRPr lang="he-I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2"/>
  <sheetViews>
    <sheetView rightToLeft="1" tabSelected="1" zoomScale="50" zoomScaleNormal="50" workbookViewId="0">
      <pane xSplit="1" topLeftCell="B1" activePane="topRight" state="frozen"/>
      <selection pane="topRight" activeCell="I56" sqref="I56"/>
    </sheetView>
  </sheetViews>
  <sheetFormatPr defaultColWidth="9.140625" defaultRowHeight="12.75" x14ac:dyDescent="0.2"/>
  <cols>
    <col min="1" max="1" width="24.7109375" style="9" customWidth="1"/>
    <col min="2" max="3" width="20.42578125" style="2" customWidth="1"/>
    <col min="4" max="4" width="19.5703125" style="3" customWidth="1"/>
    <col min="5" max="5" width="17.5703125" style="3" customWidth="1"/>
    <col min="6" max="7" width="19.28515625" style="3" customWidth="1"/>
    <col min="8" max="8" width="20" style="3" customWidth="1"/>
    <col min="9" max="9" width="18.85546875" style="3" customWidth="1"/>
    <col min="10" max="11" width="19.85546875" style="3" customWidth="1"/>
    <col min="12" max="13" width="19.140625" style="3" customWidth="1"/>
    <col min="14" max="14" width="20.7109375" style="3" customWidth="1"/>
    <col min="15" max="15" width="19.28515625" style="3" customWidth="1"/>
    <col min="16" max="16" width="20.28515625" style="3" customWidth="1"/>
    <col min="17" max="17" width="21.28515625" style="3" customWidth="1"/>
    <col min="18" max="18" width="21.42578125" style="3" customWidth="1"/>
    <col min="19" max="19" width="20" style="3" customWidth="1"/>
    <col min="20" max="20" width="20.28515625" style="3" customWidth="1"/>
    <col min="21" max="21" width="22.140625" style="3" bestFit="1" customWidth="1"/>
    <col min="22" max="22" width="18.140625" style="3" customWidth="1"/>
    <col min="23" max="23" width="21.140625" style="3" customWidth="1"/>
    <col min="24" max="34" width="20.85546875" style="3" customWidth="1"/>
    <col min="35" max="38" width="24.7109375" style="9" customWidth="1"/>
    <col min="39" max="16384" width="9.140625" style="3"/>
  </cols>
  <sheetData>
    <row r="1" spans="1:38" ht="23.25" x14ac:dyDescent="0.35">
      <c r="A1" s="21">
        <v>45047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38" s="11" customFormat="1" ht="20.25" x14ac:dyDescent="0.2">
      <c r="A2" s="39" t="s">
        <v>0</v>
      </c>
      <c r="B2" s="40" t="s">
        <v>1</v>
      </c>
      <c r="C2" s="40"/>
      <c r="D2" s="40" t="s">
        <v>2</v>
      </c>
      <c r="E2" s="40"/>
      <c r="F2" s="40" t="s">
        <v>3</v>
      </c>
      <c r="G2" s="40"/>
      <c r="H2" s="40" t="s">
        <v>4</v>
      </c>
      <c r="I2" s="40"/>
      <c r="J2" s="40" t="s">
        <v>5</v>
      </c>
      <c r="K2" s="40"/>
      <c r="L2" s="41" t="s">
        <v>6</v>
      </c>
      <c r="M2" s="41"/>
      <c r="N2" s="40" t="s">
        <v>7</v>
      </c>
      <c r="O2" s="40"/>
      <c r="P2" s="39" t="s">
        <v>8</v>
      </c>
      <c r="Q2" s="40" t="s">
        <v>9</v>
      </c>
      <c r="R2" s="40"/>
      <c r="S2" s="39" t="s">
        <v>10</v>
      </c>
      <c r="T2" s="39" t="s">
        <v>28</v>
      </c>
      <c r="U2" s="39" t="s">
        <v>76</v>
      </c>
      <c r="V2" s="39" t="s">
        <v>30</v>
      </c>
    </row>
    <row r="3" spans="1:38" ht="15.75" x14ac:dyDescent="0.25">
      <c r="A3" s="22"/>
      <c r="B3" s="22" t="s">
        <v>11</v>
      </c>
      <c r="C3" s="22" t="s">
        <v>12</v>
      </c>
      <c r="D3" s="22" t="s">
        <v>11</v>
      </c>
      <c r="E3" s="22" t="s">
        <v>12</v>
      </c>
      <c r="F3" s="22" t="s">
        <v>11</v>
      </c>
      <c r="G3" s="22" t="s">
        <v>12</v>
      </c>
      <c r="H3" s="22" t="s">
        <v>11</v>
      </c>
      <c r="I3" s="22" t="s">
        <v>12</v>
      </c>
      <c r="J3" s="22" t="s">
        <v>11</v>
      </c>
      <c r="K3" s="22" t="s">
        <v>12</v>
      </c>
      <c r="L3" s="22" t="s">
        <v>11</v>
      </c>
      <c r="M3" s="22" t="s">
        <v>12</v>
      </c>
      <c r="N3" s="22" t="s">
        <v>11</v>
      </c>
      <c r="O3" s="22" t="s">
        <v>12</v>
      </c>
      <c r="P3" s="22" t="s">
        <v>11</v>
      </c>
      <c r="Q3" s="22" t="s">
        <v>11</v>
      </c>
      <c r="R3" s="22" t="s">
        <v>12</v>
      </c>
      <c r="S3" s="22" t="s">
        <v>11</v>
      </c>
      <c r="T3" s="22" t="s">
        <v>11</v>
      </c>
      <c r="U3" s="22"/>
      <c r="V3" s="22" t="s">
        <v>11</v>
      </c>
    </row>
    <row r="4" spans="1:38" ht="18.75" x14ac:dyDescent="0.25">
      <c r="A4" s="23" t="s">
        <v>57</v>
      </c>
      <c r="B4" s="24">
        <v>21.9</v>
      </c>
      <c r="C4" s="24">
        <v>21.8</v>
      </c>
      <c r="D4" s="24">
        <v>22.4</v>
      </c>
      <c r="E4" s="24">
        <v>21.4</v>
      </c>
      <c r="F4" s="24">
        <v>22.1</v>
      </c>
      <c r="G4" s="24">
        <v>22.6</v>
      </c>
      <c r="H4" s="24">
        <v>23.3</v>
      </c>
      <c r="I4" s="24">
        <v>22.5</v>
      </c>
      <c r="J4" s="24">
        <v>23.8</v>
      </c>
      <c r="K4" s="24">
        <v>23.8</v>
      </c>
      <c r="L4" s="24">
        <v>23.2</v>
      </c>
      <c r="M4" s="24">
        <v>20.399999999999999</v>
      </c>
      <c r="N4" s="24">
        <v>23.4</v>
      </c>
      <c r="O4" s="24">
        <v>20.399999999999999</v>
      </c>
      <c r="P4" s="24">
        <v>20.399999999999999</v>
      </c>
      <c r="Q4" s="24">
        <v>22.5</v>
      </c>
      <c r="R4" s="24">
        <v>21.5</v>
      </c>
      <c r="S4" s="24">
        <v>24.5</v>
      </c>
      <c r="T4" s="24">
        <v>22.3</v>
      </c>
      <c r="U4" s="24">
        <v>23.1</v>
      </c>
      <c r="V4" s="24">
        <v>19.8</v>
      </c>
    </row>
    <row r="5" spans="1:38" ht="15.75" x14ac:dyDescent="0.25">
      <c r="A5" s="23" t="s">
        <v>58</v>
      </c>
      <c r="B5" s="24">
        <v>9</v>
      </c>
      <c r="C5" s="24">
        <v>8.1999999999999993</v>
      </c>
      <c r="D5" s="24">
        <v>8.9</v>
      </c>
      <c r="E5" s="24">
        <v>6.8</v>
      </c>
      <c r="F5" s="24">
        <v>9.4</v>
      </c>
      <c r="G5" s="24">
        <v>8.6999999999999993</v>
      </c>
      <c r="H5" s="24">
        <v>9.5</v>
      </c>
      <c r="I5" s="24">
        <v>3.8</v>
      </c>
      <c r="J5" s="24">
        <v>9.6999999999999993</v>
      </c>
      <c r="K5" s="24">
        <v>2.8</v>
      </c>
      <c r="L5" s="24">
        <v>9.3000000000000007</v>
      </c>
      <c r="M5" s="24">
        <v>7.9</v>
      </c>
      <c r="N5" s="24">
        <v>8.3000000000000007</v>
      </c>
      <c r="O5" s="24">
        <v>6.2</v>
      </c>
      <c r="P5" s="24">
        <v>9.6999999999999993</v>
      </c>
      <c r="Q5" s="24">
        <v>9.1</v>
      </c>
      <c r="R5" s="24">
        <v>8.5</v>
      </c>
      <c r="S5" s="24">
        <v>9.6999999999999993</v>
      </c>
      <c r="T5" s="24">
        <v>8.8000000000000007</v>
      </c>
      <c r="U5" s="24">
        <v>8.5</v>
      </c>
      <c r="V5" s="24">
        <v>9</v>
      </c>
    </row>
    <row r="6" spans="1:38" ht="15.75" x14ac:dyDescent="0.25">
      <c r="A6" s="23" t="s">
        <v>13</v>
      </c>
      <c r="B6" s="24">
        <v>8.8000000000000007</v>
      </c>
      <c r="C6" s="24">
        <v>8.6</v>
      </c>
      <c r="D6" s="24">
        <v>8.6</v>
      </c>
      <c r="E6" s="24">
        <v>8.3000000000000007</v>
      </c>
      <c r="F6" s="24">
        <v>8.8000000000000007</v>
      </c>
      <c r="G6" s="24">
        <v>8.8000000000000007</v>
      </c>
      <c r="H6" s="24">
        <v>8.8000000000000007</v>
      </c>
      <c r="I6" s="24">
        <v>8.1</v>
      </c>
      <c r="J6" s="24">
        <v>8.9</v>
      </c>
      <c r="K6" s="24">
        <v>7.5</v>
      </c>
      <c r="L6" s="24">
        <v>9.1999999999999993</v>
      </c>
      <c r="M6" s="24">
        <v>9.1</v>
      </c>
      <c r="N6" s="24">
        <v>8.6</v>
      </c>
      <c r="O6" s="24">
        <v>8.1</v>
      </c>
      <c r="P6" s="24">
        <v>8.9</v>
      </c>
      <c r="Q6" s="24">
        <v>8.6</v>
      </c>
      <c r="R6" s="24">
        <v>8.5</v>
      </c>
      <c r="S6" s="24">
        <v>8.8000000000000007</v>
      </c>
      <c r="T6" s="24">
        <v>8.9</v>
      </c>
      <c r="U6" s="24">
        <v>8.4</v>
      </c>
      <c r="V6" s="24">
        <v>8.9</v>
      </c>
    </row>
    <row r="7" spans="1:38" ht="15.75" x14ac:dyDescent="0.25">
      <c r="A7" s="23" t="s">
        <v>38</v>
      </c>
      <c r="B7" s="25">
        <v>0.62</v>
      </c>
      <c r="C7" s="25">
        <v>0.62</v>
      </c>
      <c r="D7" s="25">
        <v>0.6</v>
      </c>
      <c r="E7" s="25">
        <v>0.6</v>
      </c>
      <c r="F7" s="25">
        <v>0.76</v>
      </c>
      <c r="G7" s="25">
        <v>0.75</v>
      </c>
      <c r="H7" s="25">
        <v>0.75</v>
      </c>
      <c r="I7" s="25">
        <v>0.76</v>
      </c>
      <c r="J7" s="25">
        <v>0.31</v>
      </c>
      <c r="K7" s="25">
        <v>0.37</v>
      </c>
      <c r="L7" s="25">
        <v>0.23</v>
      </c>
      <c r="M7" s="25">
        <v>0.23</v>
      </c>
      <c r="N7" s="25">
        <v>0.77</v>
      </c>
      <c r="O7" s="25">
        <v>0.79</v>
      </c>
      <c r="P7" s="24">
        <v>0.22</v>
      </c>
      <c r="Q7" s="25">
        <v>0.74</v>
      </c>
      <c r="R7" s="25">
        <v>0.74</v>
      </c>
      <c r="S7" s="25">
        <v>0.33</v>
      </c>
      <c r="T7" s="25">
        <v>0.21</v>
      </c>
      <c r="U7" s="25">
        <v>0.81</v>
      </c>
      <c r="V7" s="25">
        <v>0.36</v>
      </c>
    </row>
    <row r="8" spans="1:38" ht="15.75" x14ac:dyDescent="0.25">
      <c r="A8" s="23" t="s">
        <v>37</v>
      </c>
      <c r="B8" s="22">
        <v>203</v>
      </c>
      <c r="C8" s="22">
        <v>211</v>
      </c>
      <c r="D8" s="22">
        <v>213</v>
      </c>
      <c r="E8" s="22">
        <v>217</v>
      </c>
      <c r="F8" s="22">
        <v>208</v>
      </c>
      <c r="G8" s="22">
        <v>212</v>
      </c>
      <c r="H8" s="22">
        <v>228</v>
      </c>
      <c r="I8" s="22">
        <v>236</v>
      </c>
      <c r="J8" s="22">
        <v>224</v>
      </c>
      <c r="K8" s="22" t="s">
        <v>68</v>
      </c>
      <c r="L8" s="22">
        <v>151</v>
      </c>
      <c r="M8" s="22">
        <v>135</v>
      </c>
      <c r="N8" s="22">
        <v>227</v>
      </c>
      <c r="O8" s="22">
        <v>204</v>
      </c>
      <c r="P8" s="22">
        <v>188</v>
      </c>
      <c r="Q8" s="22">
        <v>235</v>
      </c>
      <c r="R8" s="22">
        <v>215</v>
      </c>
      <c r="S8" s="22">
        <v>148</v>
      </c>
      <c r="T8" s="22">
        <v>181</v>
      </c>
      <c r="U8" s="22">
        <v>206</v>
      </c>
      <c r="V8" s="22">
        <v>200</v>
      </c>
    </row>
    <row r="9" spans="1:38" s="6" customFormat="1" ht="15" customHeight="1" x14ac:dyDescent="0.25">
      <c r="A9" s="23" t="s">
        <v>36</v>
      </c>
      <c r="B9" s="24">
        <v>20.84</v>
      </c>
      <c r="C9" s="24">
        <v>23.1</v>
      </c>
      <c r="D9" s="24">
        <v>24.08</v>
      </c>
      <c r="E9" s="24">
        <v>28.7</v>
      </c>
      <c r="F9" s="24">
        <v>5.6180000000000003</v>
      </c>
      <c r="G9" s="24">
        <v>5.7080000000000002</v>
      </c>
      <c r="H9" s="24">
        <v>17.23</v>
      </c>
      <c r="I9" s="24">
        <v>20.440000000000001</v>
      </c>
      <c r="J9" s="24">
        <v>18.95</v>
      </c>
      <c r="K9" s="24">
        <v>9.1050000000000004</v>
      </c>
      <c r="L9" s="24">
        <v>11.96</v>
      </c>
      <c r="M9" s="24">
        <v>11.07</v>
      </c>
      <c r="N9" s="24">
        <v>23.11</v>
      </c>
      <c r="O9" s="24">
        <v>16.45</v>
      </c>
      <c r="P9" s="24">
        <v>39.229999999999997</v>
      </c>
      <c r="Q9" s="26">
        <v>24.14</v>
      </c>
      <c r="R9" s="26">
        <v>23.13</v>
      </c>
      <c r="S9" s="24">
        <v>9.1300000000000008</v>
      </c>
      <c r="T9" s="24">
        <v>13.7</v>
      </c>
      <c r="U9" s="24">
        <v>8.2460000000000004</v>
      </c>
      <c r="V9" s="24">
        <v>5.8179999999999996</v>
      </c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</row>
    <row r="10" spans="1:38" s="7" customFormat="1" ht="15.75" x14ac:dyDescent="0.25">
      <c r="A10" s="27" t="s">
        <v>35</v>
      </c>
      <c r="B10" s="24">
        <v>1.579</v>
      </c>
      <c r="C10" s="24">
        <v>1.2290000000000001</v>
      </c>
      <c r="D10" s="24">
        <v>0.53</v>
      </c>
      <c r="E10" s="24">
        <v>2.3359999999999999</v>
      </c>
      <c r="F10" s="24">
        <v>0.32</v>
      </c>
      <c r="G10" s="24">
        <v>0.33700000000000002</v>
      </c>
      <c r="H10" s="24">
        <v>0.54</v>
      </c>
      <c r="I10" s="24">
        <v>1.6539999999999999</v>
      </c>
      <c r="J10" s="24">
        <v>0.98399999999999999</v>
      </c>
      <c r="K10" s="24">
        <v>0.78400000000000003</v>
      </c>
      <c r="L10" s="24">
        <v>0.46700000000000003</v>
      </c>
      <c r="M10" s="24">
        <v>0.54200000000000004</v>
      </c>
      <c r="N10" s="24">
        <v>0.36599999999999999</v>
      </c>
      <c r="O10" s="24">
        <v>0.72699999999999998</v>
      </c>
      <c r="P10" s="24">
        <v>0.55100000000000005</v>
      </c>
      <c r="Q10" s="24">
        <v>0.41499999999999998</v>
      </c>
      <c r="R10" s="24">
        <v>0.77300000000000002</v>
      </c>
      <c r="S10" s="24">
        <v>0.46300000000000002</v>
      </c>
      <c r="T10" s="24">
        <v>0.94099999999999995</v>
      </c>
      <c r="U10" s="24">
        <v>0.45100000000000001</v>
      </c>
      <c r="V10" s="24">
        <v>0.40600000000000003</v>
      </c>
    </row>
    <row r="11" spans="1:38" s="13" customFormat="1" ht="15.75" x14ac:dyDescent="0.25">
      <c r="A11" s="23" t="s">
        <v>41</v>
      </c>
      <c r="B11" s="28">
        <v>33</v>
      </c>
      <c r="C11" s="28">
        <v>61</v>
      </c>
      <c r="D11" s="28">
        <v>15</v>
      </c>
      <c r="E11" s="28">
        <v>76</v>
      </c>
      <c r="F11" s="28">
        <v>6</v>
      </c>
      <c r="G11" s="28">
        <v>3</v>
      </c>
      <c r="H11" s="28">
        <v>9.5</v>
      </c>
      <c r="I11" s="28">
        <v>57</v>
      </c>
      <c r="J11" s="28">
        <v>12</v>
      </c>
      <c r="K11" s="28">
        <v>16</v>
      </c>
      <c r="L11" s="28">
        <v>4.5</v>
      </c>
      <c r="M11" s="28">
        <v>7</v>
      </c>
      <c r="N11" s="28">
        <v>6</v>
      </c>
      <c r="O11" s="28">
        <v>15.5</v>
      </c>
      <c r="P11" s="28">
        <v>11.5</v>
      </c>
      <c r="Q11" s="28">
        <v>5.5</v>
      </c>
      <c r="R11" s="28">
        <v>17.5</v>
      </c>
      <c r="S11" s="28">
        <v>7.5</v>
      </c>
      <c r="T11" s="28">
        <v>11</v>
      </c>
      <c r="U11" s="28">
        <v>1.5</v>
      </c>
      <c r="V11" s="28">
        <v>2.5</v>
      </c>
    </row>
    <row r="12" spans="1:38" s="5" customFormat="1" ht="15.75" x14ac:dyDescent="0.25">
      <c r="A12" s="29" t="s">
        <v>39</v>
      </c>
      <c r="B12" s="30">
        <v>166.6</v>
      </c>
      <c r="C12" s="30"/>
      <c r="D12" s="31">
        <v>155.30000000000001</v>
      </c>
      <c r="E12" s="22"/>
      <c r="F12" s="22">
        <v>227.5</v>
      </c>
      <c r="G12" s="22">
        <v>259.14999999999998</v>
      </c>
      <c r="H12" s="22">
        <v>213.1</v>
      </c>
      <c r="I12" s="22"/>
      <c r="J12" s="22">
        <v>38.299999999999997</v>
      </c>
      <c r="K12" s="22"/>
      <c r="L12" s="22">
        <v>23.1</v>
      </c>
      <c r="M12" s="22"/>
      <c r="N12" s="22">
        <v>25.1</v>
      </c>
      <c r="O12" s="24">
        <v>56.8</v>
      </c>
      <c r="P12" s="25">
        <v>16.5</v>
      </c>
      <c r="Q12" s="22">
        <v>19.600000000000001</v>
      </c>
      <c r="R12" s="22"/>
      <c r="S12" s="22">
        <v>29.1</v>
      </c>
      <c r="T12" s="22">
        <v>21.3</v>
      </c>
      <c r="U12" s="22">
        <v>232.3</v>
      </c>
      <c r="V12" s="22">
        <v>23.5</v>
      </c>
    </row>
    <row r="13" spans="1:38" ht="15.75" x14ac:dyDescent="0.25">
      <c r="A13" s="23" t="s">
        <v>40</v>
      </c>
      <c r="B13" s="22">
        <v>3.69</v>
      </c>
      <c r="C13" s="22"/>
      <c r="D13" s="22">
        <v>3.36</v>
      </c>
      <c r="E13" s="22"/>
      <c r="F13" s="22">
        <v>4.63</v>
      </c>
      <c r="G13" s="22">
        <v>3.69</v>
      </c>
      <c r="H13" s="22">
        <v>4.63</v>
      </c>
      <c r="I13" s="22"/>
      <c r="J13" s="22">
        <v>1.1000000000000001</v>
      </c>
      <c r="K13" s="22"/>
      <c r="L13" s="22">
        <v>0.76</v>
      </c>
      <c r="M13" s="22"/>
      <c r="N13" s="22">
        <v>1.29</v>
      </c>
      <c r="O13" s="22">
        <v>1.1599999999999999</v>
      </c>
      <c r="P13" s="32">
        <v>0.51</v>
      </c>
      <c r="Q13" s="22">
        <v>1.1599999999999999</v>
      </c>
      <c r="R13" s="22"/>
      <c r="S13" s="22">
        <v>1.5</v>
      </c>
      <c r="T13" s="22">
        <v>0.51</v>
      </c>
      <c r="U13" s="22">
        <v>4.75</v>
      </c>
      <c r="V13" s="22">
        <v>1.04</v>
      </c>
    </row>
    <row r="14" spans="1:38" ht="15.75" x14ac:dyDescent="0.25">
      <c r="A14" s="23" t="s">
        <v>42</v>
      </c>
      <c r="B14" s="22" t="s">
        <v>22</v>
      </c>
      <c r="C14" s="22"/>
      <c r="D14" s="22" t="s">
        <v>22</v>
      </c>
      <c r="E14" s="22"/>
      <c r="F14" s="22" t="s">
        <v>22</v>
      </c>
      <c r="G14" s="22">
        <v>0.1</v>
      </c>
      <c r="H14" s="22" t="s">
        <v>22</v>
      </c>
      <c r="I14" s="22"/>
      <c r="J14" s="32" t="s">
        <v>22</v>
      </c>
      <c r="K14" s="32"/>
      <c r="L14" s="32" t="s">
        <v>22</v>
      </c>
      <c r="M14" s="32"/>
      <c r="N14" s="22" t="s">
        <v>22</v>
      </c>
      <c r="O14" s="22">
        <v>0.1</v>
      </c>
      <c r="P14" s="22" t="s">
        <v>22</v>
      </c>
      <c r="Q14" s="22" t="s">
        <v>22</v>
      </c>
      <c r="R14" s="22"/>
      <c r="S14" s="22">
        <v>0.9</v>
      </c>
      <c r="T14" s="22" t="s">
        <v>22</v>
      </c>
      <c r="U14" s="22">
        <v>11.1</v>
      </c>
      <c r="V14" s="22">
        <v>1.2</v>
      </c>
    </row>
    <row r="15" spans="1:38" ht="15.75" x14ac:dyDescent="0.25">
      <c r="A15" s="23" t="s">
        <v>43</v>
      </c>
      <c r="B15" s="22">
        <v>0.9</v>
      </c>
      <c r="C15" s="22"/>
      <c r="D15" s="22">
        <v>0.6</v>
      </c>
      <c r="E15" s="22"/>
      <c r="F15" s="22">
        <v>0.5</v>
      </c>
      <c r="G15" s="22">
        <v>0.7</v>
      </c>
      <c r="H15" s="22">
        <v>0.5</v>
      </c>
      <c r="I15" s="22"/>
      <c r="J15" s="22">
        <v>0.5</v>
      </c>
      <c r="K15" s="22"/>
      <c r="L15" s="22">
        <v>0.9</v>
      </c>
      <c r="M15" s="22"/>
      <c r="N15" s="22">
        <v>0.5</v>
      </c>
      <c r="O15" s="22">
        <v>2.8</v>
      </c>
      <c r="P15" s="22">
        <v>0.5</v>
      </c>
      <c r="Q15" s="22">
        <v>0.5</v>
      </c>
      <c r="R15" s="22"/>
      <c r="S15" s="22">
        <v>0.5</v>
      </c>
      <c r="T15" s="22">
        <v>0.5</v>
      </c>
      <c r="U15" s="22">
        <v>0.5</v>
      </c>
      <c r="V15" s="22">
        <v>0.5</v>
      </c>
    </row>
    <row r="16" spans="1:38" ht="15.75" x14ac:dyDescent="0.25">
      <c r="A16" s="23" t="s">
        <v>44</v>
      </c>
      <c r="B16" s="22">
        <v>18.5</v>
      </c>
      <c r="C16" s="22"/>
      <c r="D16" s="22">
        <v>8.1999999999999993</v>
      </c>
      <c r="E16" s="22"/>
      <c r="F16" s="22">
        <v>7.8</v>
      </c>
      <c r="G16" s="22">
        <v>2.4</v>
      </c>
      <c r="H16" s="22">
        <v>7.9</v>
      </c>
      <c r="I16" s="22"/>
      <c r="J16" s="22">
        <v>8.4</v>
      </c>
      <c r="K16" s="22"/>
      <c r="L16" s="22">
        <v>8.8000000000000007</v>
      </c>
      <c r="M16" s="22"/>
      <c r="N16" s="22">
        <v>8.4</v>
      </c>
      <c r="O16" s="22">
        <v>2.9</v>
      </c>
      <c r="P16" s="22">
        <v>7.3</v>
      </c>
      <c r="Q16" s="22">
        <v>7.1</v>
      </c>
      <c r="R16" s="22"/>
      <c r="S16" s="22">
        <v>7.9</v>
      </c>
      <c r="T16" s="22">
        <v>7.3</v>
      </c>
      <c r="U16" s="22">
        <v>7.1</v>
      </c>
      <c r="V16" s="22">
        <v>7.7</v>
      </c>
    </row>
    <row r="17" spans="1:38" ht="15.75" x14ac:dyDescent="0.25">
      <c r="A17" s="23" t="s">
        <v>56</v>
      </c>
      <c r="B17" s="22">
        <v>0.2</v>
      </c>
      <c r="C17" s="22"/>
      <c r="D17" s="22">
        <v>0.1</v>
      </c>
      <c r="E17" s="22"/>
      <c r="F17" s="22">
        <v>0</v>
      </c>
      <c r="G17" s="22">
        <v>1</v>
      </c>
      <c r="H17" s="22">
        <v>0</v>
      </c>
      <c r="I17" s="22"/>
      <c r="J17" s="22">
        <v>0.1</v>
      </c>
      <c r="K17" s="22"/>
      <c r="L17" s="22">
        <v>0.2</v>
      </c>
      <c r="M17" s="22"/>
      <c r="N17" s="22">
        <v>0.2</v>
      </c>
      <c r="O17" s="22">
        <v>1.6</v>
      </c>
      <c r="P17" s="22">
        <v>0.1</v>
      </c>
      <c r="Q17" s="22">
        <v>0</v>
      </c>
      <c r="R17" s="22"/>
      <c r="S17" s="22">
        <v>0.3</v>
      </c>
      <c r="T17" s="22">
        <v>0.2</v>
      </c>
      <c r="U17" s="22">
        <v>0.1</v>
      </c>
      <c r="V17" s="22">
        <v>0.2</v>
      </c>
    </row>
    <row r="18" spans="1:38" ht="15.75" x14ac:dyDescent="0.25">
      <c r="A18" s="23" t="s">
        <v>55</v>
      </c>
      <c r="B18" s="22">
        <v>8.3000000000000007</v>
      </c>
      <c r="C18" s="22"/>
      <c r="D18" s="22">
        <v>6.7</v>
      </c>
      <c r="E18" s="22"/>
      <c r="F18" s="22">
        <v>7.5</v>
      </c>
      <c r="G18" s="22">
        <v>0.18</v>
      </c>
      <c r="H18" s="22">
        <v>7.5</v>
      </c>
      <c r="I18" s="22"/>
      <c r="J18" s="22">
        <v>5.8</v>
      </c>
      <c r="K18" s="22"/>
      <c r="L18" s="22">
        <v>5</v>
      </c>
      <c r="M18" s="22"/>
      <c r="N18" s="22">
        <v>5.8</v>
      </c>
      <c r="O18" s="22">
        <v>0.14000000000000001</v>
      </c>
      <c r="P18" s="22">
        <v>5</v>
      </c>
      <c r="Q18" s="22">
        <v>5.8</v>
      </c>
      <c r="R18" s="22"/>
      <c r="S18" s="22">
        <v>5</v>
      </c>
      <c r="T18" s="22">
        <v>5</v>
      </c>
      <c r="U18" s="22">
        <v>6.7</v>
      </c>
      <c r="V18" s="22">
        <v>5.8</v>
      </c>
    </row>
    <row r="19" spans="1:38" ht="15.75" x14ac:dyDescent="0.25">
      <c r="A19" s="23" t="s">
        <v>52</v>
      </c>
      <c r="B19" s="25">
        <v>3.43</v>
      </c>
      <c r="C19" s="25"/>
      <c r="D19" s="25">
        <v>4.04</v>
      </c>
      <c r="E19" s="25"/>
      <c r="F19" s="25">
        <v>4.8499999999999996</v>
      </c>
      <c r="G19" s="25">
        <v>5.2</v>
      </c>
      <c r="H19" s="25">
        <v>5.25</v>
      </c>
      <c r="I19" s="22"/>
      <c r="J19" s="25">
        <v>3.23</v>
      </c>
      <c r="K19" s="25"/>
      <c r="L19" s="25">
        <v>2.2200000000000002</v>
      </c>
      <c r="M19" s="25"/>
      <c r="N19" s="25">
        <v>10.1</v>
      </c>
      <c r="O19" s="22">
        <v>10.6</v>
      </c>
      <c r="P19" s="25">
        <v>3.03</v>
      </c>
      <c r="Q19" s="25">
        <v>10.71</v>
      </c>
      <c r="R19" s="25"/>
      <c r="S19" s="25">
        <v>4.04</v>
      </c>
      <c r="T19" s="25">
        <v>2.83</v>
      </c>
      <c r="U19" s="25">
        <v>5.45</v>
      </c>
      <c r="V19" s="25">
        <v>3.64</v>
      </c>
      <c r="AI19" s="3"/>
      <c r="AJ19" s="3"/>
      <c r="AK19" s="3"/>
      <c r="AL19" s="3"/>
    </row>
    <row r="20" spans="1:38" ht="15.75" x14ac:dyDescent="0.25">
      <c r="A20" s="23" t="s">
        <v>45</v>
      </c>
      <c r="B20" s="22">
        <f>+B19*50</f>
        <v>171.5</v>
      </c>
      <c r="C20" s="22"/>
      <c r="D20" s="22">
        <f>+D19*50</f>
        <v>202</v>
      </c>
      <c r="E20" s="22"/>
      <c r="F20" s="22">
        <f>+F19*50</f>
        <v>242.49999999999997</v>
      </c>
      <c r="G20" s="22"/>
      <c r="H20" s="22">
        <f>+H19*50</f>
        <v>262.5</v>
      </c>
      <c r="I20" s="22"/>
      <c r="J20" s="22">
        <f>+J19*50</f>
        <v>161.5</v>
      </c>
      <c r="K20" s="22"/>
      <c r="L20" s="22">
        <f>+L19*50</f>
        <v>111.00000000000001</v>
      </c>
      <c r="M20" s="22"/>
      <c r="N20" s="22">
        <f>+N19*50</f>
        <v>505</v>
      </c>
      <c r="O20" s="22"/>
      <c r="P20" s="22">
        <f>+P19*50</f>
        <v>151.5</v>
      </c>
      <c r="Q20" s="22">
        <v>171.5</v>
      </c>
      <c r="R20" s="22"/>
      <c r="S20" s="22">
        <f>+S19*50</f>
        <v>202</v>
      </c>
      <c r="T20" s="22">
        <f>+T19*50</f>
        <v>141.5</v>
      </c>
      <c r="U20" s="22">
        <f>+U19*50</f>
        <v>272.5</v>
      </c>
      <c r="V20" s="22">
        <f>+V19*50</f>
        <v>182</v>
      </c>
      <c r="AI20" s="3"/>
      <c r="AJ20" s="3"/>
      <c r="AK20" s="3"/>
      <c r="AL20" s="3"/>
    </row>
    <row r="21" spans="1:38" ht="15.75" x14ac:dyDescent="0.25">
      <c r="A21" s="23" t="s">
        <v>53</v>
      </c>
      <c r="B21" s="25">
        <f>+B19-B23</f>
        <v>1.27</v>
      </c>
      <c r="C21" s="22"/>
      <c r="D21" s="22">
        <f>+D19-D23</f>
        <v>1.9700000000000002</v>
      </c>
      <c r="E21" s="25"/>
      <c r="F21" s="22">
        <f>+F19-F23</f>
        <v>2.2199999999999998</v>
      </c>
      <c r="G21" s="22"/>
      <c r="H21" s="22">
        <f>+H19-H23</f>
        <v>2.61</v>
      </c>
      <c r="I21" s="25"/>
      <c r="J21" s="22">
        <f>+J19-J23</f>
        <v>1.94</v>
      </c>
      <c r="K21" s="22"/>
      <c r="L21" s="22">
        <f>+L19-L23</f>
        <v>1.4100000000000001</v>
      </c>
      <c r="M21" s="22"/>
      <c r="N21" s="25">
        <f>+N19-N23</f>
        <v>6.9799999999999995</v>
      </c>
      <c r="O21" s="25"/>
      <c r="P21" s="22">
        <f>+P19-P23</f>
        <v>2.3499999999999996</v>
      </c>
      <c r="Q21" s="22">
        <v>1.27</v>
      </c>
      <c r="R21" s="22"/>
      <c r="S21" s="22">
        <f>+S19-S23</f>
        <v>2.33</v>
      </c>
      <c r="T21" s="22">
        <f>+T19-T23</f>
        <v>2.1</v>
      </c>
      <c r="U21" s="22">
        <f>+U19-U23</f>
        <v>2.64</v>
      </c>
      <c r="V21" s="22">
        <f>+V19-V23</f>
        <v>2.4400000000000004</v>
      </c>
      <c r="AI21" s="3"/>
      <c r="AJ21" s="3"/>
      <c r="AK21" s="3"/>
      <c r="AL21" s="3"/>
    </row>
    <row r="22" spans="1:38" ht="15.75" x14ac:dyDescent="0.25">
      <c r="A22" s="23" t="s">
        <v>46</v>
      </c>
      <c r="B22" s="25">
        <f>+B21*20</f>
        <v>25.4</v>
      </c>
      <c r="C22" s="25"/>
      <c r="D22" s="25">
        <f>+D21*20</f>
        <v>39.400000000000006</v>
      </c>
      <c r="E22" s="22"/>
      <c r="F22" s="25">
        <f>+F21*20</f>
        <v>44.399999999999991</v>
      </c>
      <c r="G22" s="25"/>
      <c r="H22" s="25">
        <f>+H21*20</f>
        <v>52.199999999999996</v>
      </c>
      <c r="I22" s="22"/>
      <c r="J22" s="25">
        <f>+J21*20</f>
        <v>38.799999999999997</v>
      </c>
      <c r="K22" s="25"/>
      <c r="L22" s="25">
        <f>+L21*20</f>
        <v>28.200000000000003</v>
      </c>
      <c r="M22" s="25"/>
      <c r="N22" s="25">
        <f>+N21*20</f>
        <v>139.6</v>
      </c>
      <c r="O22" s="22"/>
      <c r="P22" s="25">
        <f>+P21*20</f>
        <v>46.999999999999993</v>
      </c>
      <c r="Q22" s="25">
        <v>25.4</v>
      </c>
      <c r="R22" s="25"/>
      <c r="S22" s="25">
        <f>+S21*20</f>
        <v>46.6</v>
      </c>
      <c r="T22" s="25">
        <f>+T21*20</f>
        <v>42</v>
      </c>
      <c r="U22" s="25">
        <f>+U21*20</f>
        <v>52.800000000000004</v>
      </c>
      <c r="V22" s="25">
        <f>+V21*20</f>
        <v>48.800000000000011</v>
      </c>
      <c r="AI22" s="3"/>
      <c r="AJ22" s="3"/>
      <c r="AK22" s="3"/>
      <c r="AL22" s="3"/>
    </row>
    <row r="23" spans="1:38" ht="15.75" x14ac:dyDescent="0.25">
      <c r="A23" s="23" t="s">
        <v>54</v>
      </c>
      <c r="B23" s="25">
        <v>2.16</v>
      </c>
      <c r="C23" s="25"/>
      <c r="D23" s="25">
        <v>2.0699999999999998</v>
      </c>
      <c r="E23" s="22"/>
      <c r="F23" s="25">
        <v>2.63</v>
      </c>
      <c r="G23" s="25"/>
      <c r="H23" s="25">
        <v>2.64</v>
      </c>
      <c r="I23" s="25"/>
      <c r="J23" s="25">
        <v>1.29</v>
      </c>
      <c r="K23" s="25"/>
      <c r="L23" s="25">
        <v>0.81</v>
      </c>
      <c r="M23" s="25"/>
      <c r="N23" s="25">
        <v>3.12</v>
      </c>
      <c r="O23" s="25"/>
      <c r="P23" s="25">
        <v>0.68</v>
      </c>
      <c r="Q23" s="25">
        <v>2.93</v>
      </c>
      <c r="R23" s="25"/>
      <c r="S23" s="25">
        <v>1.71</v>
      </c>
      <c r="T23" s="25">
        <v>0.73</v>
      </c>
      <c r="U23" s="25">
        <v>2.81</v>
      </c>
      <c r="V23" s="25">
        <v>1.2</v>
      </c>
      <c r="AI23" s="3"/>
      <c r="AJ23" s="3"/>
      <c r="AK23" s="3"/>
      <c r="AL23" s="3"/>
    </row>
    <row r="24" spans="1:38" ht="15.75" x14ac:dyDescent="0.25">
      <c r="A24" s="23" t="s">
        <v>47</v>
      </c>
      <c r="B24" s="25">
        <f>+B23*24.35</f>
        <v>52.596000000000004</v>
      </c>
      <c r="C24" s="25"/>
      <c r="D24" s="25">
        <f>+D23*24.35</f>
        <v>50.404499999999999</v>
      </c>
      <c r="E24" s="25"/>
      <c r="F24" s="25">
        <f>+F23*24.35</f>
        <v>64.040499999999994</v>
      </c>
      <c r="G24" s="25"/>
      <c r="H24" s="25">
        <f>+H23*24.35</f>
        <v>64.284000000000006</v>
      </c>
      <c r="I24" s="25"/>
      <c r="J24" s="25">
        <f>+J23*24.35</f>
        <v>31.411500000000004</v>
      </c>
      <c r="K24" s="25"/>
      <c r="L24" s="25">
        <f>+L23*24.35</f>
        <v>19.723500000000001</v>
      </c>
      <c r="M24" s="25"/>
      <c r="N24" s="25">
        <f>+N23*24.35</f>
        <v>75.972000000000008</v>
      </c>
      <c r="O24" s="25"/>
      <c r="P24" s="25">
        <f>+P23*24.35</f>
        <v>16.558000000000003</v>
      </c>
      <c r="Q24" s="25">
        <f>+Q23*24.35</f>
        <v>71.345500000000001</v>
      </c>
      <c r="R24" s="25"/>
      <c r="S24" s="25">
        <f>+S23*24.35</f>
        <v>41.638500000000001</v>
      </c>
      <c r="T24" s="25">
        <f>+T23*24.35</f>
        <v>17.775500000000001</v>
      </c>
      <c r="U24" s="25">
        <f>+U23*24.35</f>
        <v>68.423500000000004</v>
      </c>
      <c r="V24" s="25">
        <f>+V23*24.35</f>
        <v>29.22</v>
      </c>
      <c r="AI24" s="3"/>
      <c r="AJ24" s="3"/>
      <c r="AK24" s="3"/>
      <c r="AL24" s="3"/>
    </row>
    <row r="25" spans="1:38" ht="15.75" x14ac:dyDescent="0.25">
      <c r="A25" s="23" t="s">
        <v>48</v>
      </c>
      <c r="B25" s="22">
        <v>0.08</v>
      </c>
      <c r="C25" s="22"/>
      <c r="D25" s="22">
        <v>0.04</v>
      </c>
      <c r="E25" s="22"/>
      <c r="F25" s="22">
        <v>0.09</v>
      </c>
      <c r="G25" s="22">
        <v>0.08</v>
      </c>
      <c r="H25" s="22">
        <v>0.09</v>
      </c>
      <c r="I25" s="22"/>
      <c r="J25" s="22">
        <v>0.05</v>
      </c>
      <c r="K25" s="22"/>
      <c r="L25" s="22">
        <v>0.03</v>
      </c>
      <c r="M25" s="22"/>
      <c r="N25" s="22">
        <v>0.04</v>
      </c>
      <c r="O25" s="22">
        <v>0.04</v>
      </c>
      <c r="P25" s="22">
        <v>0.03</v>
      </c>
      <c r="Q25" s="22">
        <v>0.03</v>
      </c>
      <c r="R25" s="22"/>
      <c r="S25" s="22">
        <v>0.02</v>
      </c>
      <c r="T25" s="22">
        <v>0.05</v>
      </c>
      <c r="U25" s="22">
        <v>0.06</v>
      </c>
      <c r="V25" s="22">
        <v>0.03</v>
      </c>
      <c r="AI25" s="3"/>
      <c r="AJ25" s="3"/>
      <c r="AK25" s="3"/>
      <c r="AL25" s="3"/>
    </row>
    <row r="26" spans="1:38" ht="15.75" customHeight="1" x14ac:dyDescent="0.25">
      <c r="A26" s="23" t="s">
        <v>49</v>
      </c>
      <c r="B26" s="22" t="s">
        <v>32</v>
      </c>
      <c r="C26" s="22" t="s">
        <v>32</v>
      </c>
      <c r="D26" s="22" t="s">
        <v>32</v>
      </c>
      <c r="E26" s="22" t="s">
        <v>32</v>
      </c>
      <c r="F26" s="22" t="s">
        <v>32</v>
      </c>
      <c r="G26" s="22" t="s">
        <v>65</v>
      </c>
      <c r="H26" s="22" t="s">
        <v>32</v>
      </c>
      <c r="I26" s="22" t="s">
        <v>32</v>
      </c>
      <c r="J26" s="22" t="s">
        <v>32</v>
      </c>
      <c r="K26" s="22">
        <v>2.46</v>
      </c>
      <c r="L26" s="22" t="s">
        <v>32</v>
      </c>
      <c r="M26" s="22" t="s">
        <v>32</v>
      </c>
      <c r="N26" s="22" t="s">
        <v>32</v>
      </c>
      <c r="O26" s="22" t="s">
        <v>65</v>
      </c>
      <c r="P26" s="22" t="s">
        <v>32</v>
      </c>
      <c r="Q26" s="22" t="s">
        <v>32</v>
      </c>
      <c r="R26" s="22" t="s">
        <v>32</v>
      </c>
      <c r="S26" s="22" t="s">
        <v>32</v>
      </c>
      <c r="T26" s="22" t="s">
        <v>32</v>
      </c>
      <c r="U26" s="22" t="s">
        <v>32</v>
      </c>
      <c r="V26" s="22" t="s">
        <v>32</v>
      </c>
      <c r="AI26" s="3"/>
      <c r="AJ26" s="3"/>
      <c r="AK26" s="3"/>
      <c r="AL26" s="3"/>
    </row>
    <row r="27" spans="1:38" ht="15.75" customHeight="1" x14ac:dyDescent="0.25">
      <c r="A27" s="23" t="s">
        <v>50</v>
      </c>
      <c r="B27" s="22" t="s">
        <v>32</v>
      </c>
      <c r="C27" s="22" t="s">
        <v>32</v>
      </c>
      <c r="D27" s="22" t="s">
        <v>32</v>
      </c>
      <c r="E27" s="22" t="s">
        <v>32</v>
      </c>
      <c r="F27" s="22" t="s">
        <v>32</v>
      </c>
      <c r="G27" s="22"/>
      <c r="H27" s="22" t="s">
        <v>32</v>
      </c>
      <c r="I27" s="22" t="s">
        <v>32</v>
      </c>
      <c r="J27" s="22" t="s">
        <v>32</v>
      </c>
      <c r="K27" s="22" t="s">
        <v>32</v>
      </c>
      <c r="L27" s="22" t="s">
        <v>32</v>
      </c>
      <c r="M27" s="22" t="s">
        <v>32</v>
      </c>
      <c r="N27" s="22" t="s">
        <v>32</v>
      </c>
      <c r="O27" s="22"/>
      <c r="P27" s="22" t="s">
        <v>32</v>
      </c>
      <c r="Q27" s="22" t="s">
        <v>32</v>
      </c>
      <c r="R27" s="22" t="s">
        <v>32</v>
      </c>
      <c r="S27" s="22" t="s">
        <v>32</v>
      </c>
      <c r="T27" s="22" t="s">
        <v>32</v>
      </c>
      <c r="U27" s="22" t="s">
        <v>32</v>
      </c>
      <c r="V27" s="22" t="s">
        <v>32</v>
      </c>
      <c r="AI27" s="3"/>
      <c r="AJ27" s="3"/>
      <c r="AK27" s="3"/>
      <c r="AL27" s="3"/>
    </row>
    <row r="28" spans="1:38" ht="15.75" customHeight="1" x14ac:dyDescent="0.25">
      <c r="A28" s="23" t="s">
        <v>51</v>
      </c>
      <c r="B28" s="22" t="s">
        <v>32</v>
      </c>
      <c r="C28" s="22" t="s">
        <v>32</v>
      </c>
      <c r="D28" s="22" t="s">
        <v>32</v>
      </c>
      <c r="E28" s="22">
        <v>0.25</v>
      </c>
      <c r="F28" s="22" t="s">
        <v>32</v>
      </c>
      <c r="G28" s="22" t="s">
        <v>32</v>
      </c>
      <c r="H28" s="22" t="s">
        <v>32</v>
      </c>
      <c r="I28" s="22" t="s">
        <v>32</v>
      </c>
      <c r="J28" s="22" t="s">
        <v>32</v>
      </c>
      <c r="K28" s="22">
        <v>4.13</v>
      </c>
      <c r="L28" s="22" t="s">
        <v>32</v>
      </c>
      <c r="M28" s="22" t="s">
        <v>32</v>
      </c>
      <c r="N28" s="22" t="s">
        <v>32</v>
      </c>
      <c r="O28" s="22" t="s">
        <v>32</v>
      </c>
      <c r="P28" s="22" t="s">
        <v>32</v>
      </c>
      <c r="Q28" s="22" t="s">
        <v>32</v>
      </c>
      <c r="R28" s="22" t="s">
        <v>32</v>
      </c>
      <c r="S28" s="22" t="s">
        <v>32</v>
      </c>
      <c r="T28" s="22" t="s">
        <v>32</v>
      </c>
      <c r="U28" s="22" t="s">
        <v>32</v>
      </c>
      <c r="V28" s="22" t="s">
        <v>32</v>
      </c>
      <c r="AI28" s="3"/>
      <c r="AJ28" s="3"/>
      <c r="AK28" s="3"/>
      <c r="AL28" s="3"/>
    </row>
    <row r="29" spans="1:38" s="1" customFormat="1" ht="15" customHeight="1" x14ac:dyDescent="0.25">
      <c r="A29" s="23" t="s">
        <v>14</v>
      </c>
      <c r="B29" s="22">
        <v>2.82</v>
      </c>
      <c r="C29" s="22"/>
      <c r="D29" s="22">
        <v>2.36</v>
      </c>
      <c r="E29" s="22"/>
      <c r="F29" s="22">
        <v>2.97</v>
      </c>
      <c r="G29" s="22">
        <v>2.2999999999999998</v>
      </c>
      <c r="H29" s="25">
        <v>2.85</v>
      </c>
      <c r="I29" s="22"/>
      <c r="J29" s="22">
        <v>0.87</v>
      </c>
      <c r="K29" s="22"/>
      <c r="L29" s="22">
        <v>0.72</v>
      </c>
      <c r="M29" s="22"/>
      <c r="N29" s="22">
        <v>0.56999999999999995</v>
      </c>
      <c r="O29" s="25">
        <v>0.5</v>
      </c>
      <c r="P29" s="22">
        <v>0.41</v>
      </c>
      <c r="Q29" s="22">
        <v>0.5</v>
      </c>
      <c r="R29" s="22"/>
      <c r="S29" s="22">
        <v>1.06</v>
      </c>
      <c r="T29" s="22">
        <v>0.43</v>
      </c>
      <c r="U29" s="22">
        <v>2.88</v>
      </c>
      <c r="V29" s="22">
        <v>0.77</v>
      </c>
    </row>
    <row r="30" spans="1:38" s="1" customFormat="1" ht="15" customHeight="1" x14ac:dyDescent="0.25">
      <c r="A30" s="23" t="s">
        <v>15</v>
      </c>
      <c r="B30" s="15" t="s">
        <v>71</v>
      </c>
      <c r="C30" s="15"/>
      <c r="D30" s="15" t="s">
        <v>71</v>
      </c>
      <c r="E30" s="33"/>
      <c r="F30" s="33" t="s">
        <v>23</v>
      </c>
      <c r="G30" s="33"/>
      <c r="H30" s="15" t="s">
        <v>26</v>
      </c>
      <c r="I30" s="33"/>
      <c r="J30" s="33" t="s">
        <v>24</v>
      </c>
      <c r="K30" s="15"/>
      <c r="L30" s="33" t="s">
        <v>24</v>
      </c>
      <c r="M30" s="15"/>
      <c r="N30" s="33" t="s">
        <v>24</v>
      </c>
      <c r="O30" s="33"/>
      <c r="P30" s="15" t="s">
        <v>67</v>
      </c>
      <c r="Q30" s="33" t="s">
        <v>24</v>
      </c>
      <c r="R30" s="33"/>
      <c r="S30" s="15" t="s">
        <v>60</v>
      </c>
      <c r="T30" s="33" t="s">
        <v>23</v>
      </c>
      <c r="U30" s="33" t="s">
        <v>24</v>
      </c>
      <c r="V30" s="15" t="s">
        <v>74</v>
      </c>
    </row>
    <row r="31" spans="1:38" s="1" customFormat="1" ht="15" customHeight="1" x14ac:dyDescent="0.25">
      <c r="A31" s="23" t="s">
        <v>15</v>
      </c>
      <c r="B31" s="33" t="s">
        <v>23</v>
      </c>
      <c r="C31" s="15"/>
      <c r="D31" s="33" t="s">
        <v>24</v>
      </c>
      <c r="E31" s="33"/>
      <c r="F31" s="15" t="s">
        <v>66</v>
      </c>
      <c r="G31" s="33"/>
      <c r="H31" s="15" t="s">
        <v>71</v>
      </c>
      <c r="I31" s="33"/>
      <c r="J31" s="15" t="s">
        <v>26</v>
      </c>
      <c r="K31" s="33"/>
      <c r="L31" s="15" t="s">
        <v>26</v>
      </c>
      <c r="M31" s="33"/>
      <c r="N31" s="33" t="s">
        <v>23</v>
      </c>
      <c r="O31" s="33"/>
      <c r="P31" s="33" t="s">
        <v>24</v>
      </c>
      <c r="Q31" s="15" t="s">
        <v>67</v>
      </c>
      <c r="R31" s="15"/>
      <c r="S31" s="33" t="s">
        <v>24</v>
      </c>
      <c r="T31" s="33" t="s">
        <v>24</v>
      </c>
      <c r="U31" s="15" t="s">
        <v>66</v>
      </c>
      <c r="V31" s="33" t="s">
        <v>24</v>
      </c>
    </row>
    <row r="32" spans="1:38" s="1" customFormat="1" ht="19.5" customHeight="1" x14ac:dyDescent="0.25">
      <c r="A32" s="23" t="s">
        <v>15</v>
      </c>
      <c r="B32" s="33" t="s">
        <v>24</v>
      </c>
      <c r="C32" s="33"/>
      <c r="D32" s="33" t="s">
        <v>23</v>
      </c>
      <c r="E32" s="33"/>
      <c r="F32" s="22"/>
      <c r="G32" s="22"/>
      <c r="H32" s="15" t="s">
        <v>72</v>
      </c>
      <c r="I32" s="22"/>
      <c r="J32" s="33" t="s">
        <v>23</v>
      </c>
      <c r="K32" s="15"/>
      <c r="L32" s="33" t="s">
        <v>23</v>
      </c>
      <c r="M32" s="15"/>
      <c r="N32" s="15" t="s">
        <v>34</v>
      </c>
      <c r="O32" s="33"/>
      <c r="P32" s="15" t="s">
        <v>26</v>
      </c>
      <c r="Q32" s="33" t="s">
        <v>23</v>
      </c>
      <c r="R32" s="15"/>
      <c r="S32" s="15" t="s">
        <v>25</v>
      </c>
      <c r="T32" s="15" t="s">
        <v>73</v>
      </c>
      <c r="U32" s="33" t="s">
        <v>23</v>
      </c>
      <c r="V32" s="33" t="s">
        <v>23</v>
      </c>
    </row>
    <row r="33" spans="1:38" ht="16.5" customHeight="1" x14ac:dyDescent="0.25">
      <c r="A33" s="23" t="s">
        <v>15</v>
      </c>
      <c r="B33" s="15"/>
      <c r="C33" s="15"/>
      <c r="D33" s="15" t="s">
        <v>34</v>
      </c>
      <c r="E33" s="33"/>
      <c r="F33" s="15"/>
      <c r="G33" s="15"/>
      <c r="H33" s="15" t="s">
        <v>34</v>
      </c>
      <c r="I33" s="33"/>
      <c r="J33" s="15"/>
      <c r="K33" s="15"/>
      <c r="L33" s="15"/>
      <c r="M33" s="15"/>
      <c r="N33" s="15"/>
      <c r="O33" s="34"/>
      <c r="P33" s="33" t="s">
        <v>23</v>
      </c>
      <c r="Q33" s="15"/>
      <c r="R33" s="33"/>
      <c r="S33" s="33"/>
      <c r="T33" s="33"/>
      <c r="U33" s="15" t="s">
        <v>26</v>
      </c>
      <c r="V33" s="15"/>
      <c r="AI33" s="3"/>
      <c r="AJ33" s="3"/>
      <c r="AK33" s="3"/>
      <c r="AL33" s="3"/>
    </row>
    <row r="34" spans="1:38" ht="15.75" x14ac:dyDescent="0.25">
      <c r="A34" s="23" t="s">
        <v>27</v>
      </c>
      <c r="B34" s="22">
        <v>1</v>
      </c>
      <c r="C34" s="22">
        <v>0</v>
      </c>
      <c r="D34" s="22">
        <v>2</v>
      </c>
      <c r="E34" s="22">
        <v>0</v>
      </c>
      <c r="F34" s="33">
        <v>0</v>
      </c>
      <c r="G34" s="33">
        <v>0</v>
      </c>
      <c r="H34" s="22">
        <v>0</v>
      </c>
      <c r="I34" s="22">
        <v>0</v>
      </c>
      <c r="J34" s="22">
        <v>1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1</v>
      </c>
      <c r="R34" s="28">
        <v>0</v>
      </c>
      <c r="S34" s="22">
        <v>1</v>
      </c>
      <c r="T34" s="22">
        <v>0</v>
      </c>
      <c r="U34" s="22">
        <v>0</v>
      </c>
      <c r="V34" s="22">
        <v>2</v>
      </c>
      <c r="AI34" s="3"/>
      <c r="AJ34" s="3"/>
      <c r="AK34" s="3"/>
      <c r="AL34" s="3"/>
    </row>
    <row r="35" spans="1:38" ht="15.75" x14ac:dyDescent="0.25">
      <c r="A35" s="23" t="s">
        <v>19</v>
      </c>
      <c r="B35" s="22">
        <v>0</v>
      </c>
      <c r="C35" s="22">
        <v>12</v>
      </c>
      <c r="D35" s="22">
        <v>0</v>
      </c>
      <c r="E35" s="22">
        <v>3</v>
      </c>
      <c r="F35" s="22">
        <v>1</v>
      </c>
      <c r="G35" s="22">
        <v>1</v>
      </c>
      <c r="H35" s="22">
        <v>0</v>
      </c>
      <c r="I35" s="22">
        <v>3</v>
      </c>
      <c r="J35" s="22">
        <v>0</v>
      </c>
      <c r="K35" s="22">
        <v>1</v>
      </c>
      <c r="L35" s="22">
        <v>0</v>
      </c>
      <c r="M35" s="22">
        <v>0</v>
      </c>
      <c r="N35" s="22">
        <v>0</v>
      </c>
      <c r="O35" s="22">
        <v>4</v>
      </c>
      <c r="P35" s="22">
        <v>3</v>
      </c>
      <c r="Q35" s="22">
        <v>0</v>
      </c>
      <c r="R35" s="22">
        <v>0</v>
      </c>
      <c r="S35" s="22">
        <v>0</v>
      </c>
      <c r="T35" s="22">
        <v>0</v>
      </c>
      <c r="U35" s="22">
        <v>1</v>
      </c>
      <c r="V35" s="22">
        <v>1</v>
      </c>
      <c r="AI35" s="3"/>
      <c r="AJ35" s="3"/>
      <c r="AK35" s="3"/>
      <c r="AL35" s="3"/>
    </row>
    <row r="36" spans="1:38" ht="15.75" x14ac:dyDescent="0.25">
      <c r="A36" s="23" t="s">
        <v>20</v>
      </c>
      <c r="B36" s="22">
        <v>0</v>
      </c>
      <c r="C36" s="22">
        <v>2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5</v>
      </c>
      <c r="K36" s="22">
        <v>1</v>
      </c>
      <c r="L36" s="22">
        <v>0</v>
      </c>
      <c r="M36" s="22">
        <v>15</v>
      </c>
      <c r="N36" s="22">
        <v>1</v>
      </c>
      <c r="O36" s="22">
        <v>6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2</v>
      </c>
      <c r="V36" s="22">
        <v>1</v>
      </c>
      <c r="AI36" s="3"/>
      <c r="AJ36" s="3"/>
      <c r="AK36" s="3"/>
      <c r="AL36" s="3"/>
    </row>
    <row r="37" spans="1:38" ht="15.75" x14ac:dyDescent="0.25">
      <c r="A37" s="23" t="s">
        <v>16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AI37" s="3"/>
      <c r="AJ37" s="3"/>
      <c r="AK37" s="3"/>
      <c r="AL37" s="3"/>
    </row>
    <row r="38" spans="1:38" s="13" customFormat="1" ht="15.75" x14ac:dyDescent="0.25">
      <c r="A38" s="23" t="s">
        <v>18</v>
      </c>
      <c r="B38" s="25"/>
      <c r="C38" s="25">
        <v>7.1</v>
      </c>
      <c r="D38" s="35"/>
      <c r="E38" s="22" t="s">
        <v>61</v>
      </c>
      <c r="F38" s="35"/>
      <c r="G38" s="35" t="s">
        <v>69</v>
      </c>
      <c r="H38" s="35"/>
      <c r="I38" s="25">
        <v>8.2200000000000006</v>
      </c>
      <c r="J38" s="25"/>
      <c r="K38" s="25" t="s">
        <v>61</v>
      </c>
      <c r="L38" s="25"/>
      <c r="M38" s="25">
        <v>1.59</v>
      </c>
      <c r="N38" s="25"/>
      <c r="O38" s="22" t="s">
        <v>75</v>
      </c>
      <c r="P38" s="25"/>
      <c r="Q38" s="25"/>
      <c r="R38" s="25" t="s">
        <v>62</v>
      </c>
      <c r="S38" s="25"/>
      <c r="T38" s="25"/>
      <c r="U38" s="22" t="s">
        <v>62</v>
      </c>
      <c r="V38" s="25"/>
    </row>
    <row r="39" spans="1:38" ht="15.75" x14ac:dyDescent="0.25">
      <c r="A39" s="23" t="s">
        <v>17</v>
      </c>
      <c r="B39" s="36" t="s">
        <v>21</v>
      </c>
      <c r="C39" s="36"/>
      <c r="D39" s="36" t="s">
        <v>21</v>
      </c>
      <c r="E39" s="36"/>
      <c r="F39" s="36" t="s">
        <v>59</v>
      </c>
      <c r="G39" s="36"/>
      <c r="H39" s="36" t="s">
        <v>21</v>
      </c>
      <c r="I39" s="36"/>
      <c r="J39" s="36" t="s">
        <v>64</v>
      </c>
      <c r="K39" s="36"/>
      <c r="L39" s="36" t="s">
        <v>29</v>
      </c>
      <c r="M39" s="36"/>
      <c r="N39" s="36" t="s">
        <v>29</v>
      </c>
      <c r="O39" s="36"/>
      <c r="P39" s="22"/>
      <c r="Q39" s="22"/>
      <c r="R39" s="22" t="s">
        <v>21</v>
      </c>
      <c r="S39" s="22"/>
      <c r="T39" s="22"/>
      <c r="U39" s="22" t="s">
        <v>29</v>
      </c>
      <c r="V39" s="22"/>
      <c r="AI39" s="3"/>
      <c r="AJ39" s="3"/>
      <c r="AK39" s="3"/>
      <c r="AL39" s="3"/>
    </row>
    <row r="40" spans="1:38" ht="15.75" x14ac:dyDescent="0.25">
      <c r="A40" s="23" t="s">
        <v>17</v>
      </c>
      <c r="B40" s="36" t="s">
        <v>29</v>
      </c>
      <c r="C40" s="36"/>
      <c r="D40" s="36" t="s">
        <v>70</v>
      </c>
      <c r="E40" s="36"/>
      <c r="F40" s="36"/>
      <c r="G40" s="36"/>
      <c r="H40" s="36" t="s">
        <v>70</v>
      </c>
      <c r="I40" s="36"/>
      <c r="J40" s="36"/>
      <c r="K40" s="36"/>
      <c r="L40" s="36"/>
      <c r="M40" s="36"/>
      <c r="N40" s="36" t="s">
        <v>21</v>
      </c>
      <c r="O40" s="36"/>
      <c r="P40" s="22"/>
      <c r="Q40" s="22"/>
      <c r="R40" s="22" t="s">
        <v>29</v>
      </c>
      <c r="S40" s="22"/>
      <c r="T40" s="22"/>
      <c r="U40" s="22"/>
      <c r="V40" s="22"/>
      <c r="AI40" s="3"/>
      <c r="AJ40" s="3"/>
      <c r="AK40" s="3"/>
      <c r="AL40" s="3"/>
    </row>
    <row r="41" spans="1:38" s="8" customFormat="1" ht="16.5" thickBot="1" x14ac:dyDescent="0.3">
      <c r="A41" s="23" t="s">
        <v>17</v>
      </c>
      <c r="B41" s="36" t="s">
        <v>63</v>
      </c>
      <c r="C41" s="36"/>
      <c r="D41" s="36" t="s">
        <v>59</v>
      </c>
      <c r="E41" s="36"/>
      <c r="F41" s="36"/>
      <c r="G41" s="36"/>
      <c r="H41" s="36" t="s">
        <v>59</v>
      </c>
      <c r="I41" s="36"/>
      <c r="J41" s="36"/>
      <c r="K41" s="36"/>
      <c r="L41" s="36"/>
      <c r="M41" s="36"/>
      <c r="N41" s="36"/>
      <c r="O41" s="36"/>
      <c r="P41" s="22"/>
      <c r="Q41" s="22"/>
      <c r="R41" s="22" t="s">
        <v>63</v>
      </c>
      <c r="S41" s="22"/>
      <c r="T41" s="22"/>
      <c r="U41" s="22"/>
      <c r="V41" s="22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ht="15.75" x14ac:dyDescent="0.25">
      <c r="A42" s="23" t="s">
        <v>17</v>
      </c>
      <c r="B42" s="36"/>
      <c r="C42" s="37"/>
      <c r="D42" s="36" t="s">
        <v>63</v>
      </c>
      <c r="E42" s="36"/>
      <c r="F42" s="36"/>
      <c r="G42" s="36"/>
      <c r="H42" s="36" t="s">
        <v>63</v>
      </c>
      <c r="I42" s="36"/>
      <c r="J42" s="36"/>
      <c r="K42" s="36"/>
      <c r="L42" s="36"/>
      <c r="M42" s="36"/>
      <c r="N42" s="36"/>
      <c r="O42" s="36"/>
      <c r="P42" s="22"/>
      <c r="Q42" s="22"/>
      <c r="R42" s="22"/>
      <c r="S42" s="22"/>
      <c r="T42" s="22"/>
      <c r="U42" s="38"/>
      <c r="V42" s="22"/>
      <c r="AI42" s="3"/>
      <c r="AJ42" s="3"/>
      <c r="AK42" s="3"/>
      <c r="AL42" s="3"/>
    </row>
    <row r="43" spans="1:38" ht="15" x14ac:dyDescent="0.2">
      <c r="B43" s="3"/>
      <c r="C43" s="3"/>
      <c r="L43" s="14"/>
      <c r="M43" s="14"/>
      <c r="Q43" s="19"/>
      <c r="R43" s="42"/>
    </row>
    <row r="44" spans="1:38" s="1" customFormat="1" ht="15" x14ac:dyDescent="0.2">
      <c r="A44" s="12"/>
      <c r="B44" s="3"/>
      <c r="C44" s="3"/>
      <c r="D44" s="3"/>
      <c r="E44" s="4"/>
      <c r="F44" s="4"/>
      <c r="G44" s="4"/>
      <c r="H44" s="3"/>
      <c r="I44" s="3"/>
      <c r="J44" s="3"/>
      <c r="K44" s="3"/>
      <c r="L44" s="3"/>
      <c r="M44" s="3"/>
      <c r="N44" s="3"/>
      <c r="O44" s="3"/>
      <c r="P44" s="3"/>
      <c r="Q44" s="19"/>
      <c r="R44" s="19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12"/>
      <c r="AJ44" s="12"/>
      <c r="AK44" s="12"/>
      <c r="AL44" s="12"/>
    </row>
    <row r="45" spans="1:38" s="1" customFormat="1" ht="15.75" x14ac:dyDescent="0.25">
      <c r="A45" s="16"/>
      <c r="B45" s="17"/>
      <c r="C45" s="17"/>
      <c r="D45" s="17"/>
      <c r="E45" s="17"/>
      <c r="F45" s="17"/>
      <c r="G45" s="17"/>
      <c r="H45" s="17"/>
      <c r="I45" s="17"/>
      <c r="AI45" s="10"/>
      <c r="AJ45" s="10"/>
      <c r="AK45" s="10" t="s">
        <v>33</v>
      </c>
      <c r="AL45" s="10" t="s">
        <v>33</v>
      </c>
    </row>
    <row r="46" spans="1:38" s="1" customFormat="1" ht="15" x14ac:dyDescent="0.2">
      <c r="A46" s="18"/>
      <c r="B46" s="18"/>
      <c r="C46" s="18"/>
      <c r="D46" s="18"/>
      <c r="E46" s="18"/>
      <c r="F46" s="18"/>
      <c r="G46" s="18"/>
      <c r="H46" s="18"/>
      <c r="I46" s="17"/>
    </row>
    <row r="47" spans="1:38" s="1" customFormat="1" ht="15" x14ac:dyDescent="0.2">
      <c r="A47" s="18"/>
      <c r="B47" s="18"/>
      <c r="C47" s="18"/>
      <c r="D47" s="18"/>
      <c r="E47" s="18"/>
      <c r="F47" s="18"/>
      <c r="G47" s="18"/>
      <c r="H47" s="18"/>
      <c r="I47" s="17"/>
    </row>
    <row r="48" spans="1:38" s="1" customFormat="1" ht="15" x14ac:dyDescent="0.2">
      <c r="A48" s="18"/>
      <c r="B48" s="18"/>
      <c r="C48" s="18"/>
      <c r="D48" s="18"/>
      <c r="E48" s="18"/>
      <c r="F48" s="18"/>
      <c r="G48" s="18"/>
      <c r="H48" s="18"/>
      <c r="I48" s="17"/>
    </row>
    <row r="49" spans="1:38" s="1" customFormat="1" ht="15" x14ac:dyDescent="0.2">
      <c r="A49" s="18"/>
      <c r="B49" s="18"/>
      <c r="C49" s="18"/>
      <c r="D49" s="18"/>
      <c r="E49" s="18"/>
      <c r="F49" s="18"/>
      <c r="G49" s="18"/>
      <c r="H49" s="18"/>
      <c r="I49" s="17"/>
    </row>
    <row r="50" spans="1:38" s="1" customFormat="1" ht="15" x14ac:dyDescent="0.2">
      <c r="A50" s="18"/>
      <c r="B50" s="18"/>
      <c r="C50" s="18"/>
      <c r="D50" s="18"/>
      <c r="E50" s="18"/>
      <c r="F50" s="18"/>
      <c r="G50" s="18"/>
      <c r="H50" s="18"/>
      <c r="I50" s="17"/>
    </row>
    <row r="51" spans="1:38" s="1" customFormat="1" ht="15" x14ac:dyDescent="0.2">
      <c r="A51" s="17"/>
      <c r="B51" s="17"/>
      <c r="C51" s="17"/>
      <c r="D51" s="17"/>
      <c r="E51" s="17"/>
      <c r="F51" s="17"/>
      <c r="G51" s="17"/>
      <c r="H51" s="17"/>
      <c r="I51" s="17"/>
    </row>
    <row r="52" spans="1:38" s="1" customFormat="1" ht="15" x14ac:dyDescent="0.2">
      <c r="A52" s="18"/>
      <c r="B52" s="18"/>
      <c r="C52" s="18"/>
      <c r="D52" s="18"/>
      <c r="E52" s="18"/>
      <c r="F52" s="18"/>
      <c r="G52" s="18"/>
      <c r="H52" s="18"/>
      <c r="I52" s="17"/>
    </row>
    <row r="53" spans="1:38" ht="15" x14ac:dyDescent="0.2">
      <c r="A53" s="18"/>
      <c r="B53" s="18"/>
      <c r="C53" s="18"/>
      <c r="D53" s="18"/>
      <c r="E53" s="18"/>
      <c r="F53" s="18"/>
      <c r="G53" s="18"/>
      <c r="H53" s="18"/>
      <c r="I53" s="17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ht="15" x14ac:dyDescent="0.2">
      <c r="A54" s="18"/>
      <c r="B54" s="18"/>
      <c r="C54" s="18"/>
      <c r="D54" s="18"/>
      <c r="E54" s="18"/>
      <c r="F54" s="18"/>
      <c r="G54" s="18"/>
      <c r="H54" s="18"/>
      <c r="I54" s="19"/>
      <c r="AI54" s="3"/>
      <c r="AJ54" s="3"/>
      <c r="AK54" s="3"/>
      <c r="AL54" s="3"/>
    </row>
    <row r="55" spans="1:38" x14ac:dyDescent="0.2">
      <c r="A55" s="20"/>
      <c r="B55" s="19"/>
      <c r="C55" s="19"/>
      <c r="D55" s="19"/>
      <c r="E55" s="19"/>
      <c r="F55" s="19"/>
      <c r="G55" s="19"/>
      <c r="H55" s="19"/>
      <c r="I55" s="19"/>
    </row>
    <row r="56" spans="1:38" x14ac:dyDescent="0.2">
      <c r="A56" s="20"/>
      <c r="B56" s="19"/>
      <c r="C56" s="19"/>
      <c r="D56" s="19"/>
      <c r="E56" s="19"/>
      <c r="F56" s="19"/>
      <c r="G56" s="19"/>
      <c r="H56" s="19"/>
      <c r="I56" s="19"/>
    </row>
    <row r="57" spans="1:38" x14ac:dyDescent="0.2">
      <c r="B57" s="3"/>
      <c r="C57" s="3"/>
      <c r="E57" s="3" t="s">
        <v>31</v>
      </c>
    </row>
    <row r="58" spans="1:38" x14ac:dyDescent="0.2">
      <c r="B58" s="3"/>
      <c r="C58" s="3"/>
    </row>
    <row r="59" spans="1:38" x14ac:dyDescent="0.2">
      <c r="B59" s="3"/>
      <c r="C59" s="3"/>
    </row>
    <row r="60" spans="1:38" x14ac:dyDescent="0.2">
      <c r="B60" s="3"/>
      <c r="C60" s="3"/>
    </row>
    <row r="61" spans="1:38" x14ac:dyDescent="0.2">
      <c r="B61" s="3"/>
      <c r="C61" s="3"/>
    </row>
    <row r="62" spans="1:38" x14ac:dyDescent="0.2">
      <c r="B62" s="3"/>
      <c r="C62" s="3"/>
    </row>
    <row r="63" spans="1:38" x14ac:dyDescent="0.2">
      <c r="B63" s="3"/>
      <c r="C63" s="3"/>
    </row>
    <row r="64" spans="1:38" x14ac:dyDescent="0.2">
      <c r="B64" s="3"/>
      <c r="C64" s="3"/>
    </row>
    <row r="65" spans="2:3" x14ac:dyDescent="0.2">
      <c r="B65" s="3"/>
      <c r="C65" s="3"/>
    </row>
    <row r="66" spans="2:3" x14ac:dyDescent="0.2">
      <c r="B66" s="3"/>
      <c r="C66" s="3"/>
    </row>
    <row r="67" spans="2:3" x14ac:dyDescent="0.2">
      <c r="B67" s="3"/>
      <c r="C67" s="3"/>
    </row>
    <row r="68" spans="2:3" x14ac:dyDescent="0.2">
      <c r="B68" s="3"/>
      <c r="C68" s="3"/>
    </row>
    <row r="69" spans="2:3" x14ac:dyDescent="0.2">
      <c r="B69" s="3"/>
      <c r="C69" s="3"/>
    </row>
    <row r="70" spans="2:3" x14ac:dyDescent="0.2">
      <c r="B70" s="3"/>
      <c r="C70" s="3"/>
    </row>
    <row r="71" spans="2:3" x14ac:dyDescent="0.2">
      <c r="B71" s="3"/>
      <c r="C71" s="3"/>
    </row>
    <row r="72" spans="2:3" x14ac:dyDescent="0.2">
      <c r="B72" s="3"/>
      <c r="C72" s="3"/>
    </row>
    <row r="73" spans="2:3" x14ac:dyDescent="0.2">
      <c r="B73" s="3"/>
      <c r="C73" s="3"/>
    </row>
    <row r="74" spans="2:3" x14ac:dyDescent="0.2">
      <c r="B74" s="3"/>
      <c r="C74" s="3"/>
    </row>
    <row r="75" spans="2:3" x14ac:dyDescent="0.2">
      <c r="B75" s="3"/>
      <c r="C75" s="3"/>
    </row>
    <row r="76" spans="2:3" x14ac:dyDescent="0.2">
      <c r="B76" s="3"/>
      <c r="C76" s="3"/>
    </row>
    <row r="77" spans="2:3" x14ac:dyDescent="0.2">
      <c r="B77" s="3"/>
      <c r="C77" s="3"/>
    </row>
    <row r="78" spans="2:3" x14ac:dyDescent="0.2">
      <c r="B78" s="3"/>
      <c r="C78" s="3"/>
    </row>
    <row r="79" spans="2:3" x14ac:dyDescent="0.2">
      <c r="B79" s="3"/>
      <c r="C79" s="3"/>
    </row>
    <row r="80" spans="2:3" x14ac:dyDescent="0.2">
      <c r="B80" s="3"/>
      <c r="C80" s="3"/>
    </row>
    <row r="81" spans="2:3" x14ac:dyDescent="0.2">
      <c r="B81" s="3"/>
      <c r="C81" s="3"/>
    </row>
    <row r="82" spans="2:3" x14ac:dyDescent="0.2">
      <c r="B82" s="3"/>
      <c r="C82" s="3"/>
    </row>
    <row r="83" spans="2:3" x14ac:dyDescent="0.2">
      <c r="B83" s="3"/>
      <c r="C83" s="3"/>
    </row>
    <row r="84" spans="2:3" x14ac:dyDescent="0.2">
      <c r="B84" s="3"/>
      <c r="C84" s="3"/>
    </row>
    <row r="85" spans="2:3" x14ac:dyDescent="0.2">
      <c r="B85" s="3"/>
      <c r="C85" s="3"/>
    </row>
    <row r="86" spans="2:3" x14ac:dyDescent="0.2">
      <c r="B86" s="3"/>
      <c r="C86" s="3"/>
    </row>
    <row r="87" spans="2:3" x14ac:dyDescent="0.2">
      <c r="B87" s="3"/>
      <c r="C87" s="3"/>
    </row>
    <row r="88" spans="2:3" x14ac:dyDescent="0.2">
      <c r="B88" s="3"/>
      <c r="C88" s="3"/>
    </row>
    <row r="89" spans="2:3" x14ac:dyDescent="0.2">
      <c r="B89" s="3"/>
      <c r="C89" s="3"/>
    </row>
    <row r="90" spans="2:3" x14ac:dyDescent="0.2">
      <c r="B90" s="3"/>
      <c r="C90" s="3"/>
    </row>
    <row r="91" spans="2:3" x14ac:dyDescent="0.2">
      <c r="B91" s="3"/>
      <c r="C91" s="3"/>
    </row>
    <row r="92" spans="2:3" x14ac:dyDescent="0.2">
      <c r="B92" s="3"/>
      <c r="C92" s="3"/>
    </row>
    <row r="93" spans="2:3" x14ac:dyDescent="0.2">
      <c r="B93" s="3"/>
      <c r="C93" s="3"/>
    </row>
    <row r="94" spans="2:3" x14ac:dyDescent="0.2">
      <c r="B94" s="3"/>
      <c r="C94" s="3"/>
    </row>
    <row r="95" spans="2:3" x14ac:dyDescent="0.2">
      <c r="B95" s="3"/>
      <c r="C95" s="3"/>
    </row>
    <row r="96" spans="2:3" x14ac:dyDescent="0.2">
      <c r="B96" s="3"/>
      <c r="C96" s="3"/>
    </row>
    <row r="97" spans="2:3" x14ac:dyDescent="0.2">
      <c r="B97" s="3"/>
      <c r="C97" s="3"/>
    </row>
    <row r="98" spans="2:3" x14ac:dyDescent="0.2">
      <c r="B98" s="3"/>
      <c r="C98" s="3"/>
    </row>
    <row r="99" spans="2:3" x14ac:dyDescent="0.2">
      <c r="B99" s="3"/>
      <c r="C99" s="3"/>
    </row>
    <row r="100" spans="2:3" x14ac:dyDescent="0.2">
      <c r="B100" s="3"/>
      <c r="C100" s="3"/>
    </row>
    <row r="101" spans="2:3" x14ac:dyDescent="0.2">
      <c r="B101" s="3"/>
      <c r="C101" s="3"/>
    </row>
    <row r="102" spans="2:3" x14ac:dyDescent="0.2">
      <c r="B102" s="3"/>
      <c r="C102" s="3"/>
    </row>
    <row r="103" spans="2:3" x14ac:dyDescent="0.2">
      <c r="B103" s="3"/>
      <c r="C103" s="3"/>
    </row>
    <row r="104" spans="2:3" x14ac:dyDescent="0.2">
      <c r="B104" s="3"/>
      <c r="C104" s="3"/>
    </row>
    <row r="105" spans="2:3" x14ac:dyDescent="0.2">
      <c r="B105" s="3"/>
      <c r="C105" s="3"/>
    </row>
    <row r="106" spans="2:3" x14ac:dyDescent="0.2">
      <c r="B106" s="3"/>
      <c r="C106" s="3"/>
    </row>
    <row r="107" spans="2:3" x14ac:dyDescent="0.2">
      <c r="B107" s="3"/>
      <c r="C107" s="3"/>
    </row>
    <row r="108" spans="2:3" x14ac:dyDescent="0.2">
      <c r="B108" s="3"/>
      <c r="C108" s="3"/>
    </row>
    <row r="109" spans="2:3" x14ac:dyDescent="0.2">
      <c r="B109" s="3"/>
      <c r="C109" s="3"/>
    </row>
    <row r="110" spans="2:3" x14ac:dyDescent="0.2">
      <c r="B110" s="3"/>
      <c r="C110" s="3"/>
    </row>
    <row r="111" spans="2:3" x14ac:dyDescent="0.2">
      <c r="B111" s="3"/>
      <c r="C111" s="3"/>
    </row>
    <row r="112" spans="2:3" x14ac:dyDescent="0.2">
      <c r="B112" s="3"/>
      <c r="C112" s="3"/>
    </row>
    <row r="113" spans="2:3" x14ac:dyDescent="0.2">
      <c r="B113" s="3"/>
      <c r="C113" s="3"/>
    </row>
    <row r="114" spans="2:3" x14ac:dyDescent="0.2">
      <c r="B114" s="3"/>
      <c r="C114" s="3"/>
    </row>
    <row r="115" spans="2:3" x14ac:dyDescent="0.2">
      <c r="B115" s="3"/>
      <c r="C115" s="3"/>
    </row>
    <row r="116" spans="2:3" x14ac:dyDescent="0.2">
      <c r="B116" s="3"/>
      <c r="C116" s="3"/>
    </row>
    <row r="117" spans="2:3" x14ac:dyDescent="0.2">
      <c r="B117" s="3"/>
      <c r="C117" s="3"/>
    </row>
    <row r="118" spans="2:3" x14ac:dyDescent="0.2">
      <c r="B118" s="3"/>
      <c r="C118" s="3"/>
    </row>
    <row r="119" spans="2:3" x14ac:dyDescent="0.2">
      <c r="B119" s="3"/>
      <c r="C119" s="3"/>
    </row>
    <row r="120" spans="2:3" x14ac:dyDescent="0.2">
      <c r="B120" s="3"/>
      <c r="C120" s="3"/>
    </row>
    <row r="121" spans="2:3" x14ac:dyDescent="0.2">
      <c r="B121" s="3"/>
      <c r="C121" s="3"/>
    </row>
    <row r="122" spans="2:3" x14ac:dyDescent="0.2">
      <c r="B122" s="3"/>
      <c r="C122" s="3"/>
    </row>
    <row r="123" spans="2:3" x14ac:dyDescent="0.2">
      <c r="B123" s="3"/>
      <c r="C123" s="3"/>
    </row>
    <row r="124" spans="2:3" x14ac:dyDescent="0.2">
      <c r="B124" s="3"/>
      <c r="C124" s="3"/>
    </row>
    <row r="125" spans="2:3" x14ac:dyDescent="0.2">
      <c r="B125" s="3"/>
      <c r="C125" s="3"/>
    </row>
    <row r="126" spans="2:3" x14ac:dyDescent="0.2">
      <c r="B126" s="3"/>
      <c r="C126" s="3"/>
    </row>
    <row r="127" spans="2:3" x14ac:dyDescent="0.2">
      <c r="B127" s="3"/>
      <c r="C127" s="3"/>
    </row>
    <row r="128" spans="2:3" x14ac:dyDescent="0.2">
      <c r="B128" s="3"/>
      <c r="C128" s="3"/>
    </row>
    <row r="129" spans="2:3" x14ac:dyDescent="0.2">
      <c r="B129" s="3"/>
      <c r="C129" s="3"/>
    </row>
    <row r="130" spans="2:3" x14ac:dyDescent="0.2">
      <c r="B130" s="3"/>
      <c r="C130" s="3"/>
    </row>
    <row r="131" spans="2:3" x14ac:dyDescent="0.2">
      <c r="B131" s="3"/>
      <c r="C131" s="3"/>
    </row>
    <row r="132" spans="2:3" x14ac:dyDescent="0.2">
      <c r="B132" s="3"/>
      <c r="C132" s="3"/>
    </row>
  </sheetData>
  <mergeCells count="46">
    <mergeCell ref="A53:H53"/>
    <mergeCell ref="A54:H54"/>
    <mergeCell ref="A47:H47"/>
    <mergeCell ref="A48:H48"/>
    <mergeCell ref="A49:H49"/>
    <mergeCell ref="A50:H50"/>
    <mergeCell ref="A52:H52"/>
    <mergeCell ref="F39:G39"/>
    <mergeCell ref="J39:K39"/>
    <mergeCell ref="L39:M39"/>
    <mergeCell ref="H2:I2"/>
    <mergeCell ref="N2:O2"/>
    <mergeCell ref="L2:M2"/>
    <mergeCell ref="J2:K2"/>
    <mergeCell ref="Q2:R2"/>
    <mergeCell ref="N39:O39"/>
    <mergeCell ref="A1:V1"/>
    <mergeCell ref="B41:C41"/>
    <mergeCell ref="A46:H46"/>
    <mergeCell ref="B2:C2"/>
    <mergeCell ref="D2:E2"/>
    <mergeCell ref="F2:G2"/>
    <mergeCell ref="B42:C42"/>
    <mergeCell ref="B40:C40"/>
    <mergeCell ref="B39:C39"/>
    <mergeCell ref="D40:E40"/>
    <mergeCell ref="F42:G42"/>
    <mergeCell ref="D39:E39"/>
    <mergeCell ref="F40:G40"/>
    <mergeCell ref="D41:E41"/>
    <mergeCell ref="F41:G41"/>
    <mergeCell ref="H42:I42"/>
    <mergeCell ref="D42:E42"/>
    <mergeCell ref="J42:K42"/>
    <mergeCell ref="H39:I39"/>
    <mergeCell ref="L40:M40"/>
    <mergeCell ref="J40:K40"/>
    <mergeCell ref="H41:I41"/>
    <mergeCell ref="J41:K41"/>
    <mergeCell ref="L41:M41"/>
    <mergeCell ref="H40:I40"/>
    <mergeCell ref="L42:M42"/>
    <mergeCell ref="L43:M43"/>
    <mergeCell ref="N42:O42"/>
    <mergeCell ref="N41:O41"/>
    <mergeCell ref="N40:O40"/>
  </mergeCells>
  <phoneticPr fontId="3" type="noConversion"/>
  <pageMargins left="0.75" right="0.75" top="1" bottom="1" header="0.5" footer="0.5"/>
  <pageSetup scale="47"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שטפונות מאי 2023</vt:lpstr>
    </vt:vector>
  </TitlesOfParts>
  <Company>Ecostream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Gidi Sagi</dc:creator>
  <cp:lastModifiedBy>Igal Givon</cp:lastModifiedBy>
  <cp:lastPrinted>2012-08-21T09:25:09Z</cp:lastPrinted>
  <dcterms:created xsi:type="dcterms:W3CDTF">2007-05-22T06:38:59Z</dcterms:created>
  <dcterms:modified xsi:type="dcterms:W3CDTF">2023-06-22T09:45:07Z</dcterms:modified>
</cp:coreProperties>
</file>