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0EBFED77-043B-4938-9F4E-D4B2912362DF}" xr6:coauthVersionLast="47" xr6:coauthVersionMax="47" xr10:uidLastSave="{00000000-0000-0000-0000-000000000000}"/>
  <bookViews>
    <workbookView xWindow="-120" yWindow="-120" windowWidth="29040" windowHeight="15840" tabRatio="577" xr2:uid="{00000000-000D-0000-FFFF-FFFF00000000}"/>
  </bookViews>
  <sheets>
    <sheet name="שטפונות אפריל 2022" sheetId="3" r:id="rId1"/>
    <sheet name="גיליון1" sheetId="4" r:id="rId2"/>
  </sheets>
  <calcPr calcId="191029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4" l="1"/>
  <c r="T24" i="4"/>
  <c r="S24" i="4"/>
  <c r="R24" i="4"/>
  <c r="P24" i="4"/>
  <c r="O24" i="4"/>
  <c r="M24" i="4"/>
  <c r="K24" i="4"/>
  <c r="J24" i="4"/>
  <c r="H24" i="4"/>
  <c r="F24" i="4"/>
  <c r="D24" i="4"/>
  <c r="B24" i="4"/>
  <c r="T22" i="4"/>
  <c r="S22" i="4"/>
  <c r="M22" i="4"/>
  <c r="H22" i="4"/>
  <c r="U21" i="4"/>
  <c r="U22" i="4" s="1"/>
  <c r="T21" i="4"/>
  <c r="S21" i="4"/>
  <c r="R21" i="4"/>
  <c r="R22" i="4" s="1"/>
  <c r="P21" i="4"/>
  <c r="P22" i="4" s="1"/>
  <c r="O21" i="4"/>
  <c r="O22" i="4" s="1"/>
  <c r="M21" i="4"/>
  <c r="K21" i="4"/>
  <c r="K22" i="4" s="1"/>
  <c r="J21" i="4"/>
  <c r="J22" i="4" s="1"/>
  <c r="H21" i="4"/>
  <c r="F21" i="4"/>
  <c r="F22" i="4" s="1"/>
  <c r="D21" i="4"/>
  <c r="D22" i="4" s="1"/>
  <c r="B21" i="4"/>
  <c r="B22" i="4" s="1"/>
  <c r="U20" i="4"/>
  <c r="T20" i="4"/>
  <c r="S20" i="4"/>
  <c r="R20" i="4"/>
  <c r="P20" i="4"/>
  <c r="O20" i="4"/>
  <c r="M20" i="4"/>
  <c r="K20" i="4"/>
  <c r="J20" i="4"/>
  <c r="H20" i="4"/>
  <c r="F20" i="4"/>
  <c r="D20" i="4"/>
  <c r="B20" i="4"/>
  <c r="U24" i="3"/>
  <c r="T24" i="3"/>
  <c r="S24" i="3"/>
  <c r="R24" i="3"/>
  <c r="P24" i="3"/>
  <c r="O24" i="3"/>
  <c r="M24" i="3"/>
  <c r="K24" i="3"/>
  <c r="J24" i="3"/>
  <c r="H24" i="3"/>
  <c r="F24" i="3"/>
  <c r="D24" i="3"/>
  <c r="B24" i="3"/>
  <c r="U21" i="3"/>
  <c r="U22" i="3" s="1"/>
  <c r="T21" i="3"/>
  <c r="T22" i="3" s="1"/>
  <c r="S21" i="3"/>
  <c r="S22" i="3" s="1"/>
  <c r="R21" i="3"/>
  <c r="R22" i="3" s="1"/>
  <c r="P21" i="3"/>
  <c r="P22" i="3" s="1"/>
  <c r="O21" i="3"/>
  <c r="O22" i="3" s="1"/>
  <c r="M21" i="3"/>
  <c r="M22" i="3" s="1"/>
  <c r="K21" i="3"/>
  <c r="K22" i="3" s="1"/>
  <c r="J21" i="3"/>
  <c r="J22" i="3" s="1"/>
  <c r="H21" i="3"/>
  <c r="H22" i="3" s="1"/>
  <c r="F21" i="3"/>
  <c r="F22" i="3" s="1"/>
  <c r="D21" i="3"/>
  <c r="D22" i="3" s="1"/>
  <c r="B21" i="3"/>
  <c r="B22" i="3" s="1"/>
  <c r="U20" i="3"/>
  <c r="T20" i="3"/>
  <c r="S20" i="3"/>
  <c r="R20" i="3"/>
  <c r="P20" i="3"/>
  <c r="O20" i="3"/>
  <c r="M20" i="3"/>
  <c r="K20" i="3"/>
  <c r="J20" i="3"/>
  <c r="H20" i="3"/>
  <c r="F20" i="3"/>
  <c r="D20" i="3"/>
  <c r="B20" i="3"/>
</calcChain>
</file>

<file path=xl/sharedStrings.xml><?xml version="1.0" encoding="utf-8"?>
<sst xmlns="http://schemas.openxmlformats.org/spreadsheetml/2006/main" count="374" uniqueCount="74">
  <si>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</si>
  <si>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</si>
  <si>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</si>
  <si>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</si>
  <si>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</si>
  <si>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</si>
  <si>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</si>
  <si>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</si>
  <si>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</si>
  <si>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</si>
  <si>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</si>
  <si>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פני מים</t>
  </si>
  <si>
    <t>יציאה</t>
  </si>
  <si>
    <t>pH</t>
  </si>
  <si>
    <t>SAR</t>
  </si>
  <si>
    <t>אצות</t>
  </si>
  <si>
    <t>גורמי סתימה</t>
  </si>
  <si>
    <t>זמן מכ"ס</t>
  </si>
  <si>
    <t>קופפודה בליטר</t>
  </si>
  <si>
    <t>קלדוצרה בליטר</t>
  </si>
  <si>
    <t>קופפודה</t>
  </si>
  <si>
    <t>&lt;0.5</t>
  </si>
  <si>
    <t>Navicula</t>
  </si>
  <si>
    <t>Chlorella</t>
  </si>
  <si>
    <t>Melozira</t>
  </si>
  <si>
    <t>Scenedesmus</t>
  </si>
  <si>
    <t>צינור ראשי 50"</t>
  </si>
  <si>
    <t>רוטיפרה בליטר</t>
  </si>
  <si>
    <t>שרידי ז.פ.</t>
  </si>
  <si>
    <t>בראון</t>
  </si>
  <si>
    <t>&gt;10</t>
  </si>
  <si>
    <t>Cyclotella</t>
  </si>
  <si>
    <t>Planktospheria</t>
  </si>
  <si>
    <t>N.D.</t>
  </si>
  <si>
    <t>Ankistrodesmus</t>
  </si>
  <si>
    <t>Microcystis</t>
  </si>
  <si>
    <t xml:space="preserve">קופפודה </t>
  </si>
  <si>
    <t>Pediastrum</t>
  </si>
  <si>
    <t>עכירות (NTU)</t>
  </si>
  <si>
    <t>כלורופיל (מיקג'/ל')</t>
  </si>
  <si>
    <t>פוט' רדוקס (mV)</t>
  </si>
  <si>
    <t>מוליכות חשמלית (dS/m)</t>
  </si>
  <si>
    <t>כלוריד (מג"ל)</t>
  </si>
  <si>
    <t>נתרן (מאק"ל)</t>
  </si>
  <si>
    <t>TSS  (מג"ל)</t>
  </si>
  <si>
    <t>חנקה (N:NO3) (מג"ל)</t>
  </si>
  <si>
    <t>אמון  (N:NH3) (מג"ל)</t>
  </si>
  <si>
    <t>חנקן קלדהל (מג"ל)</t>
  </si>
  <si>
    <t>קשיות כללית  (מג"ל)</t>
  </si>
  <si>
    <t>סידן (מג"ל)</t>
  </si>
  <si>
    <t>מגנזיום (מג"ל)</t>
  </si>
  <si>
    <t>בורון מסיס (מג"ל)</t>
  </si>
  <si>
    <t>ברזל (מג"ל)</t>
  </si>
  <si>
    <t>אבץ (מג"ל)</t>
  </si>
  <si>
    <t>מנגן (מג"ל)</t>
  </si>
  <si>
    <t>סידן + מגנזיום  (מאק"ל)</t>
  </si>
  <si>
    <t>סידן  (מאק"ל)</t>
  </si>
  <si>
    <t>מגנזיום (מאק"ל)</t>
  </si>
  <si>
    <t>אשלגן כללי  (מג"ל)</t>
  </si>
  <si>
    <t>זרחן (PO4)  (מג"ל)</t>
  </si>
  <si>
    <r>
      <t xml:space="preserve">טמפרטורה  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>C</t>
    </r>
  </si>
  <si>
    <t>חמצן  (מג"ל)</t>
  </si>
  <si>
    <t>Stephanodiscus</t>
  </si>
  <si>
    <t>מעט שרידי ז.פ.</t>
  </si>
  <si>
    <t>26.4.2022</t>
  </si>
  <si>
    <t>&gt;6</t>
  </si>
  <si>
    <t>חידקי גפרית</t>
  </si>
  <si>
    <t>חידקי גפרית BAGIOTEA</t>
  </si>
  <si>
    <t>Oscillatoria</t>
  </si>
  <si>
    <t>Phormidium</t>
  </si>
  <si>
    <t>רוטיפרה</t>
  </si>
  <si>
    <t>רפש בקטריאלי</t>
  </si>
  <si>
    <t>קוניטרה</t>
  </si>
  <si>
    <t>נקודת דיגום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</si>
</sst>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2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0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 readingOrder="2"/>
    </xf>
    <xf numFmtId="0" fontId="2" fillId="3" borderId="3" xfId="0" applyFont="1" applyFill="1" applyBorder="1" applyAlignment="1">
      <alignment horizontal="center" readingOrder="2"/>
    </xf>
    <xf numFmtId="165" fontId="2" fillId="3" borderId="3" xfId="0" applyNumberFormat="1" applyFont="1" applyFill="1" applyBorder="1" applyAlignment="1">
      <alignment horizontal="center" readingOrder="2"/>
    </xf>
    <xf numFmtId="2" fontId="2" fillId="3" borderId="3" xfId="0" applyNumberFormat="1" applyFont="1" applyFill="1" applyBorder="1" applyAlignment="1">
      <alignment horizontal="center" readingOrder="2"/>
    </xf>
    <xf numFmtId="165" fontId="2" fillId="3" borderId="3" xfId="0" applyNumberFormat="1" applyFont="1" applyFill="1" applyBorder="1" applyAlignment="1">
      <alignment horizontal="center" vertical="top" wrapText="1" readingOrder="2"/>
    </xf>
    <xf numFmtId="165" fontId="8" fillId="3" borderId="3" xfId="0" applyNumberFormat="1" applyFont="1" applyFill="1" applyBorder="1" applyAlignment="1">
      <alignment horizontal="right" readingOrder="2"/>
    </xf>
    <xf numFmtId="1" fontId="2" fillId="3" borderId="3" xfId="0" applyNumberFormat="1" applyFont="1" applyFill="1" applyBorder="1" applyAlignment="1">
      <alignment horizontal="center" readingOrder="2"/>
    </xf>
    <xf numFmtId="2" fontId="8" fillId="3" borderId="3" xfId="0" applyNumberFormat="1" applyFont="1" applyFill="1" applyBorder="1" applyAlignment="1">
      <alignment horizontal="right" readingOrder="2"/>
    </xf>
    <xf numFmtId="0" fontId="7" fillId="3" borderId="3" xfId="0" applyFont="1" applyFill="1" applyBorder="1" applyAlignment="1">
      <alignment horizontal="center" readingOrder="2"/>
    </xf>
    <xf numFmtId="0" fontId="1" fillId="3" borderId="3" xfId="0" applyFont="1" applyFill="1" applyBorder="1" applyAlignment="1">
      <alignment horizontal="center" readingOrder="2"/>
    </xf>
    <xf numFmtId="165" fontId="7" fillId="3" borderId="3" xfId="0" applyNumberFormat="1" applyFont="1" applyFill="1" applyBorder="1" applyAlignment="1">
      <alignment horizontal="center" readingOrder="2"/>
    </xf>
    <xf numFmtId="0" fontId="4" fillId="3" borderId="3" xfId="0" applyFont="1" applyFill="1" applyBorder="1" applyAlignment="1">
      <alignment horizontal="center" readingOrder="2"/>
    </xf>
    <xf numFmtId="165" fontId="4" fillId="3" borderId="3" xfId="0" applyNumberFormat="1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center" readingOrder="2"/>
    </xf>
    <xf numFmtId="0" fontId="13" fillId="3" borderId="3" xfId="0" applyFont="1" applyFill="1" applyBorder="1" applyAlignment="1">
      <alignment horizontal="center" readingOrder="2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 readingOrder="2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vertical="top" wrapText="1" readingOrder="2"/>
    </xf>
    <xf numFmtId="2" fontId="1" fillId="3" borderId="3" xfId="0" applyNumberFormat="1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readingOrder="2"/>
    </xf>
    <xf numFmtId="0" fontId="6" fillId="3" borderId="4" xfId="0" applyFont="1" applyFill="1" applyBorder="1" applyAlignment="1">
      <alignment horizontal="right" readingOrder="2"/>
    </xf>
    <xf numFmtId="0" fontId="8" fillId="3" borderId="4" xfId="0" applyFont="1" applyFill="1" applyBorder="1" applyAlignment="1">
      <alignment readingOrder="2"/>
    </xf>
    <xf numFmtId="0" fontId="0" fillId="3" borderId="4" xfId="0" applyFill="1" applyBorder="1" applyAlignment="1">
      <alignment readingOrder="2"/>
    </xf>
    <xf numFmtId="0" fontId="0" fillId="3" borderId="4" xfId="0" applyFill="1" applyBorder="1" applyAlignment="1">
      <alignment horizontal="center" readingOrder="2"/>
    </xf>
    <xf numFmtId="0" fontId="8" fillId="3" borderId="5" xfId="0" applyFont="1" applyFill="1" applyBorder="1" applyAlignment="1">
      <alignment horizontal="right" readingOrder="2"/>
    </xf>
    <xf numFmtId="0" fontId="12" fillId="3" borderId="5" xfId="0" applyFont="1" applyFill="1" applyBorder="1" applyAlignment="1">
      <alignment horizont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164" fontId="8" fillId="2" borderId="6" xfId="1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top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CC99FF"/>
      <color rgb="FFCCFF33"/>
      <color rgb="FF66FF33"/>
      <color rgb="FF66CCFF"/>
      <color rgb="FFFF99FF"/>
      <color rgb="FFFF9933"/>
      <color rgb="FF009900"/>
      <color rgb="FFFF99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rightToLeft="1" tabSelected="1" zoomScale="70" zoomScaleNormal="70" workbookViewId="0">
      <selection activeCell="Y34" sqref="Y34"/>
    </sheetView>
  </sheetViews>
  <sheetFormatPr defaultRowHeight="12.75" x14ac:dyDescent="0.2"/>
  <cols>
    <col min="1" max="1" width="24.7109375" customWidth="1"/>
  </cols>
  <sheetData>
    <row r="1" spans="1:21" ht="18.75" thickBot="1" x14ac:dyDescent="0.3">
      <c r="A1" s="25" t="s">
        <v>64</v>
      </c>
      <c r="B1" s="26"/>
      <c r="C1" s="27"/>
      <c r="D1" s="27"/>
      <c r="E1" s="27"/>
      <c r="F1" s="27"/>
      <c r="G1" s="27"/>
      <c r="H1" s="27"/>
      <c r="I1" s="27"/>
      <c r="J1" s="27"/>
      <c r="K1" s="28"/>
      <c r="L1" s="28"/>
      <c r="M1" s="27"/>
      <c r="N1" s="27"/>
      <c r="O1" s="27"/>
      <c r="P1" s="27"/>
      <c r="Q1" s="27"/>
      <c r="R1" s="27"/>
      <c r="S1" s="27"/>
      <c r="T1" s="27"/>
      <c r="U1" s="27"/>
    </row>
    <row r="2" spans="1:21" ht="48" thickBot="1" x14ac:dyDescent="0.25">
      <c r="A2" s="31" t="s">
        <v>0</v>
      </c>
      <c r="B2" s="32" t="s">
        <v>1</v>
      </c>
      <c r="C2" s="32"/>
      <c r="D2" s="32" t="s">
        <v>2</v>
      </c>
      <c r="E2" s="32"/>
      <c r="F2" s="32" t="s">
        <v>3</v>
      </c>
      <c r="G2" s="32"/>
      <c r="H2" s="32" t="s">
        <v>4</v>
      </c>
      <c r="I2" s="32"/>
      <c r="J2" s="34" t="s">
        <v>5</v>
      </c>
      <c r="K2" s="33" t="s">
        <v>6</v>
      </c>
      <c r="L2" s="33"/>
      <c r="M2" s="32" t="s">
        <v>7</v>
      </c>
      <c r="N2" s="32"/>
      <c r="O2" s="34" t="s">
        <v>8</v>
      </c>
      <c r="P2" s="32" t="s">
        <v>9</v>
      </c>
      <c r="Q2" s="32"/>
      <c r="R2" s="34" t="s">
        <v>10</v>
      </c>
      <c r="S2" s="34" t="s">
        <v>72</v>
      </c>
      <c r="T2" s="34" t="s">
        <v>26</v>
      </c>
      <c r="U2" s="35" t="s">
        <v>29</v>
      </c>
    </row>
    <row r="3" spans="1:21" ht="15.75" x14ac:dyDescent="0.25">
      <c r="A3" s="29" t="s">
        <v>73</v>
      </c>
      <c r="B3" s="30" t="s">
        <v>11</v>
      </c>
      <c r="C3" s="30" t="s">
        <v>12</v>
      </c>
      <c r="D3" s="30" t="s">
        <v>11</v>
      </c>
      <c r="E3" s="30" t="s">
        <v>12</v>
      </c>
      <c r="F3" s="30" t="s">
        <v>11</v>
      </c>
      <c r="G3" s="30" t="s">
        <v>12</v>
      </c>
      <c r="H3" s="30" t="s">
        <v>11</v>
      </c>
      <c r="I3" s="30" t="s">
        <v>12</v>
      </c>
      <c r="J3" s="30" t="s">
        <v>11</v>
      </c>
      <c r="K3" s="30" t="s">
        <v>11</v>
      </c>
      <c r="L3" s="30" t="s">
        <v>12</v>
      </c>
      <c r="M3" s="30" t="s">
        <v>11</v>
      </c>
      <c r="N3" s="30" t="s">
        <v>12</v>
      </c>
      <c r="O3" s="30" t="s">
        <v>11</v>
      </c>
      <c r="P3" s="30" t="s">
        <v>11</v>
      </c>
      <c r="Q3" s="30" t="s">
        <v>12</v>
      </c>
      <c r="R3" s="30" t="s">
        <v>11</v>
      </c>
      <c r="S3" s="30" t="s">
        <v>11</v>
      </c>
      <c r="T3" s="30"/>
      <c r="U3" s="30" t="s">
        <v>11</v>
      </c>
    </row>
    <row r="4" spans="1:21" ht="18.75" x14ac:dyDescent="0.25">
      <c r="A4" s="2" t="s">
        <v>60</v>
      </c>
      <c r="B4" s="4">
        <v>24.6</v>
      </c>
      <c r="C4" s="4">
        <v>25</v>
      </c>
      <c r="D4" s="4">
        <v>23.3</v>
      </c>
      <c r="E4" s="4">
        <v>19</v>
      </c>
      <c r="F4" s="4">
        <v>21.1</v>
      </c>
      <c r="G4" s="4">
        <v>24.3</v>
      </c>
      <c r="H4" s="4">
        <v>21.2</v>
      </c>
      <c r="I4" s="4">
        <v>19.100000000000001</v>
      </c>
      <c r="J4" s="4">
        <v>20.399999999999999</v>
      </c>
      <c r="K4" s="4">
        <v>20.8</v>
      </c>
      <c r="L4" s="4">
        <v>18.600000000000001</v>
      </c>
      <c r="M4" s="4">
        <v>19.2</v>
      </c>
      <c r="N4" s="4">
        <v>18.5</v>
      </c>
      <c r="O4" s="4">
        <v>18.600000000000001</v>
      </c>
      <c r="P4" s="4">
        <v>18.3</v>
      </c>
      <c r="Q4" s="4">
        <v>22.1</v>
      </c>
      <c r="R4" s="4">
        <v>24.6</v>
      </c>
      <c r="S4" s="4">
        <v>19.5</v>
      </c>
      <c r="T4" s="4">
        <v>19.2</v>
      </c>
      <c r="U4" s="4">
        <v>18.2</v>
      </c>
    </row>
    <row r="5" spans="1:21" ht="15.75" x14ac:dyDescent="0.25">
      <c r="A5" s="2" t="s">
        <v>61</v>
      </c>
      <c r="B5" s="4">
        <v>8.4</v>
      </c>
      <c r="C5" s="4">
        <v>4.7</v>
      </c>
      <c r="D5" s="4">
        <v>7.8</v>
      </c>
      <c r="E5" s="4">
        <v>6.6</v>
      </c>
      <c r="F5" s="4">
        <v>8.1</v>
      </c>
      <c r="G5" s="4">
        <v>5.0999999999999996</v>
      </c>
      <c r="H5" s="4">
        <v>7.9</v>
      </c>
      <c r="I5" s="4">
        <v>6.7</v>
      </c>
      <c r="J5" s="4">
        <v>8.5</v>
      </c>
      <c r="K5" s="4">
        <v>7.3</v>
      </c>
      <c r="L5" s="4">
        <v>6.1</v>
      </c>
      <c r="M5" s="4">
        <v>5.8</v>
      </c>
      <c r="N5" s="4">
        <v>6.2</v>
      </c>
      <c r="O5" s="4">
        <v>7.6</v>
      </c>
      <c r="P5" s="4">
        <v>7.6</v>
      </c>
      <c r="Q5" s="4">
        <v>6.6</v>
      </c>
      <c r="R5" s="4">
        <v>7.4</v>
      </c>
      <c r="S5" s="4">
        <v>6.9</v>
      </c>
      <c r="T5" s="4">
        <v>5</v>
      </c>
      <c r="U5" s="4">
        <v>7.8</v>
      </c>
    </row>
    <row r="6" spans="1:21" ht="15.75" x14ac:dyDescent="0.25">
      <c r="A6" s="2" t="s">
        <v>13</v>
      </c>
      <c r="B6" s="4">
        <v>8.6</v>
      </c>
      <c r="C6" s="4">
        <v>8.1999999999999993</v>
      </c>
      <c r="D6" s="4">
        <v>8.6</v>
      </c>
      <c r="E6" s="4">
        <v>8.6</v>
      </c>
      <c r="F6" s="4">
        <v>8.5</v>
      </c>
      <c r="G6" s="4">
        <v>8</v>
      </c>
      <c r="H6" s="4">
        <v>8.6999999999999993</v>
      </c>
      <c r="I6" s="4">
        <v>8.6999999999999993</v>
      </c>
      <c r="J6" s="4">
        <v>9.1</v>
      </c>
      <c r="K6" s="4">
        <v>8.5</v>
      </c>
      <c r="L6" s="4">
        <v>8.4</v>
      </c>
      <c r="M6" s="4">
        <v>9.1999999999999993</v>
      </c>
      <c r="N6" s="4">
        <v>8.8000000000000007</v>
      </c>
      <c r="O6" s="4">
        <v>8.8000000000000007</v>
      </c>
      <c r="P6" s="4">
        <v>9.4</v>
      </c>
      <c r="Q6" s="4">
        <v>9.1</v>
      </c>
      <c r="R6" s="4">
        <v>9.1</v>
      </c>
      <c r="S6" s="4">
        <v>8.6999999999999993</v>
      </c>
      <c r="T6" s="4">
        <v>8.1999999999999993</v>
      </c>
      <c r="U6" s="4">
        <v>9.1</v>
      </c>
    </row>
    <row r="7" spans="1:21" ht="15.75" x14ac:dyDescent="0.25">
      <c r="A7" s="2" t="s">
        <v>41</v>
      </c>
      <c r="B7" s="5">
        <v>0.52</v>
      </c>
      <c r="C7" s="5">
        <v>0.44</v>
      </c>
      <c r="D7" s="5">
        <v>0.43</v>
      </c>
      <c r="E7" s="5">
        <v>0.43</v>
      </c>
      <c r="F7" s="5">
        <v>0.73</v>
      </c>
      <c r="G7" s="5">
        <v>0.79</v>
      </c>
      <c r="H7" s="5">
        <v>0.48</v>
      </c>
      <c r="I7" s="5">
        <v>0.49</v>
      </c>
      <c r="J7" s="5">
        <v>0.35</v>
      </c>
      <c r="K7" s="5">
        <v>0.28999999999999998</v>
      </c>
      <c r="L7" s="5">
        <v>0.28000000000000003</v>
      </c>
      <c r="M7" s="5">
        <v>0.55000000000000004</v>
      </c>
      <c r="N7" s="5">
        <v>0.52</v>
      </c>
      <c r="O7" s="4">
        <v>0.43</v>
      </c>
      <c r="P7" s="5">
        <v>0.56000000000000005</v>
      </c>
      <c r="Q7" s="5">
        <v>0.56999999999999995</v>
      </c>
      <c r="R7" s="5">
        <v>0.46</v>
      </c>
      <c r="S7" s="5">
        <v>0.34</v>
      </c>
      <c r="T7" s="5">
        <v>0.48</v>
      </c>
      <c r="U7" s="5">
        <v>0.37</v>
      </c>
    </row>
    <row r="8" spans="1:21" ht="15.75" x14ac:dyDescent="0.25">
      <c r="A8" s="2" t="s">
        <v>40</v>
      </c>
      <c r="B8" s="3">
        <v>119</v>
      </c>
      <c r="C8" s="3">
        <v>124</v>
      </c>
      <c r="D8" s="3">
        <v>128</v>
      </c>
      <c r="E8" s="3">
        <v>150</v>
      </c>
      <c r="F8" s="3">
        <v>134</v>
      </c>
      <c r="G8" s="3">
        <v>138</v>
      </c>
      <c r="H8" s="3">
        <v>149</v>
      </c>
      <c r="I8" s="3">
        <v>160</v>
      </c>
      <c r="J8" s="3">
        <v>123</v>
      </c>
      <c r="K8" s="3">
        <v>68</v>
      </c>
      <c r="L8" s="3">
        <v>92</v>
      </c>
      <c r="M8" s="3">
        <v>97</v>
      </c>
      <c r="N8" s="3">
        <v>122</v>
      </c>
      <c r="O8" s="3">
        <v>165</v>
      </c>
      <c r="P8" s="3">
        <v>92</v>
      </c>
      <c r="Q8" s="3">
        <v>52</v>
      </c>
      <c r="R8" s="3">
        <v>111</v>
      </c>
      <c r="S8" s="3">
        <v>172</v>
      </c>
      <c r="T8" s="3">
        <v>126</v>
      </c>
      <c r="U8" s="3">
        <v>124</v>
      </c>
    </row>
    <row r="9" spans="1:21" ht="15.75" x14ac:dyDescent="0.25">
      <c r="A9" s="2" t="s">
        <v>39</v>
      </c>
      <c r="B9" s="4">
        <v>29.43</v>
      </c>
      <c r="C9" s="4">
        <v>6.3929999999999998</v>
      </c>
      <c r="D9" s="4">
        <v>13.92</v>
      </c>
      <c r="E9" s="4">
        <v>15.65</v>
      </c>
      <c r="F9" s="4">
        <v>6.54</v>
      </c>
      <c r="G9" s="4">
        <v>5.7949999999999999</v>
      </c>
      <c r="H9" s="4">
        <v>19.05</v>
      </c>
      <c r="I9" s="4">
        <v>18.04</v>
      </c>
      <c r="J9" s="4">
        <v>38.380000000000003</v>
      </c>
      <c r="K9" s="4">
        <v>30</v>
      </c>
      <c r="L9" s="4">
        <v>33.76</v>
      </c>
      <c r="M9" s="4">
        <v>69.16</v>
      </c>
      <c r="N9" s="4">
        <v>47.72</v>
      </c>
      <c r="O9" s="4">
        <v>13.97</v>
      </c>
      <c r="P9" s="6">
        <v>18.02</v>
      </c>
      <c r="Q9" s="6">
        <v>18.05</v>
      </c>
      <c r="R9" s="4">
        <v>17.7</v>
      </c>
      <c r="S9" s="4">
        <v>9.6370000000000005</v>
      </c>
      <c r="T9" s="4">
        <v>16.62</v>
      </c>
      <c r="U9" s="4">
        <v>8.2420000000000009</v>
      </c>
    </row>
    <row r="10" spans="1:21" ht="15.75" x14ac:dyDescent="0.25">
      <c r="A10" s="7" t="s">
        <v>38</v>
      </c>
      <c r="B10" s="4">
        <v>0.42399999999999999</v>
      </c>
      <c r="C10" s="4">
        <v>0.29299999999999998</v>
      </c>
      <c r="D10" s="4">
        <v>0.51900000000000002</v>
      </c>
      <c r="E10" s="4">
        <v>0.50700000000000001</v>
      </c>
      <c r="F10" s="4">
        <v>0.28399999999999997</v>
      </c>
      <c r="G10" s="4">
        <v>0.25600000000000001</v>
      </c>
      <c r="H10" s="4">
        <v>0.70399999999999996</v>
      </c>
      <c r="I10" s="4">
        <v>0.93300000000000005</v>
      </c>
      <c r="J10" s="4">
        <v>0.85699999999999998</v>
      </c>
      <c r="K10" s="4">
        <v>0.9</v>
      </c>
      <c r="L10" s="4">
        <v>1.651</v>
      </c>
      <c r="M10" s="4">
        <v>0.46</v>
      </c>
      <c r="N10" s="4">
        <v>1.3420000000000001</v>
      </c>
      <c r="O10" s="4">
        <v>0.56000000000000005</v>
      </c>
      <c r="P10" s="4">
        <v>0.95399999999999996</v>
      </c>
      <c r="Q10" s="4">
        <v>0.81399999999999995</v>
      </c>
      <c r="R10" s="4">
        <v>1.2070000000000001</v>
      </c>
      <c r="S10" s="4">
        <v>0.95399999999999996</v>
      </c>
      <c r="T10" s="4">
        <v>0.57399999999999995</v>
      </c>
      <c r="U10" s="4">
        <v>0.52400000000000002</v>
      </c>
    </row>
    <row r="11" spans="1:21" ht="15.75" x14ac:dyDescent="0.25">
      <c r="A11" s="2" t="s">
        <v>44</v>
      </c>
      <c r="B11" s="8">
        <v>9</v>
      </c>
      <c r="C11" s="8">
        <v>1.5</v>
      </c>
      <c r="D11" s="8">
        <v>9</v>
      </c>
      <c r="E11" s="8">
        <v>8.5</v>
      </c>
      <c r="F11" s="8">
        <v>3.5</v>
      </c>
      <c r="G11" s="8">
        <v>2</v>
      </c>
      <c r="H11" s="8">
        <v>11</v>
      </c>
      <c r="I11" s="8">
        <v>15</v>
      </c>
      <c r="J11" s="8">
        <v>11.5</v>
      </c>
      <c r="K11" s="8">
        <v>12.5</v>
      </c>
      <c r="L11" s="8">
        <v>35</v>
      </c>
      <c r="M11" s="8">
        <v>12.5</v>
      </c>
      <c r="N11" s="8">
        <v>35</v>
      </c>
      <c r="O11" s="8">
        <v>2</v>
      </c>
      <c r="P11" s="8">
        <v>4</v>
      </c>
      <c r="Q11" s="8">
        <v>4.5</v>
      </c>
      <c r="R11" s="8">
        <v>49</v>
      </c>
      <c r="S11" s="8">
        <v>4</v>
      </c>
      <c r="T11" s="8">
        <v>12</v>
      </c>
      <c r="U11" s="8">
        <v>4.5</v>
      </c>
    </row>
    <row r="12" spans="1:21" ht="15.75" x14ac:dyDescent="0.25">
      <c r="A12" s="9" t="s">
        <v>42</v>
      </c>
      <c r="B12" s="10">
        <v>53.7</v>
      </c>
      <c r="C12" s="11"/>
      <c r="D12" s="12">
        <v>39.5</v>
      </c>
      <c r="E12" s="3"/>
      <c r="F12" s="13">
        <v>124</v>
      </c>
      <c r="G12" s="13"/>
      <c r="H12" s="13">
        <v>58.7</v>
      </c>
      <c r="I12" s="13"/>
      <c r="J12" s="13">
        <v>30</v>
      </c>
      <c r="K12" s="13">
        <v>20.3</v>
      </c>
      <c r="L12" s="13"/>
      <c r="M12" s="13">
        <v>23.6</v>
      </c>
      <c r="N12" s="14"/>
      <c r="O12" s="5">
        <v>17.100000000000001</v>
      </c>
      <c r="P12" s="14">
        <v>19.7</v>
      </c>
      <c r="Q12" s="13"/>
      <c r="R12" s="3">
        <v>32.1</v>
      </c>
      <c r="S12" s="13">
        <v>16.899999999999999</v>
      </c>
      <c r="T12" s="13">
        <v>57.3</v>
      </c>
      <c r="U12" s="13">
        <v>26.6</v>
      </c>
    </row>
    <row r="13" spans="1:21" ht="15.75" x14ac:dyDescent="0.25">
      <c r="A13" s="2" t="s">
        <v>43</v>
      </c>
      <c r="B13" s="3">
        <v>1.78</v>
      </c>
      <c r="C13" s="3"/>
      <c r="D13" s="3">
        <v>1.4</v>
      </c>
      <c r="E13" s="3"/>
      <c r="F13" s="3">
        <v>3.07</v>
      </c>
      <c r="G13" s="3"/>
      <c r="H13" s="3">
        <v>1.78</v>
      </c>
      <c r="I13" s="3"/>
      <c r="J13" s="3">
        <v>0.98</v>
      </c>
      <c r="K13" s="3">
        <v>0.7</v>
      </c>
      <c r="L13" s="3"/>
      <c r="M13" s="3">
        <v>0.77</v>
      </c>
      <c r="N13" s="3"/>
      <c r="O13" s="15" t="s">
        <v>21</v>
      </c>
      <c r="P13" s="3">
        <v>0.77</v>
      </c>
      <c r="Q13" s="3"/>
      <c r="R13" s="3">
        <v>2</v>
      </c>
      <c r="S13" s="3" t="s">
        <v>21</v>
      </c>
      <c r="T13" s="3">
        <v>1.78</v>
      </c>
      <c r="U13" s="3">
        <v>1.06</v>
      </c>
    </row>
    <row r="14" spans="1:21" ht="15.75" x14ac:dyDescent="0.25">
      <c r="A14" s="2" t="s">
        <v>45</v>
      </c>
      <c r="B14" s="3" t="s">
        <v>21</v>
      </c>
      <c r="C14" s="3"/>
      <c r="D14" s="3" t="s">
        <v>21</v>
      </c>
      <c r="E14" s="3"/>
      <c r="F14" s="3">
        <v>0.9</v>
      </c>
      <c r="G14" s="3"/>
      <c r="H14" s="3" t="s">
        <v>21</v>
      </c>
      <c r="I14" s="3"/>
      <c r="J14" s="15" t="s">
        <v>21</v>
      </c>
      <c r="K14" s="15" t="s">
        <v>21</v>
      </c>
      <c r="L14" s="3"/>
      <c r="M14" s="3">
        <v>0.7</v>
      </c>
      <c r="N14" s="3"/>
      <c r="O14" s="3">
        <v>1.1000000000000001</v>
      </c>
      <c r="P14" s="3">
        <v>2</v>
      </c>
      <c r="Q14" s="3"/>
      <c r="R14" s="3" t="s">
        <v>21</v>
      </c>
      <c r="S14" s="3">
        <v>2</v>
      </c>
      <c r="T14" s="3" t="s">
        <v>21</v>
      </c>
      <c r="U14" s="3">
        <v>3</v>
      </c>
    </row>
    <row r="15" spans="1:21" ht="15.75" x14ac:dyDescent="0.25">
      <c r="A15" s="2" t="s">
        <v>46</v>
      </c>
      <c r="B15" s="3">
        <v>1.6</v>
      </c>
      <c r="C15" s="3"/>
      <c r="D15" s="3">
        <v>1.5</v>
      </c>
      <c r="E15" s="3"/>
      <c r="F15" s="3">
        <v>1</v>
      </c>
      <c r="G15" s="3"/>
      <c r="H15" s="3">
        <v>0.9</v>
      </c>
      <c r="I15" s="3"/>
      <c r="J15" s="3">
        <v>1.3</v>
      </c>
      <c r="K15" s="3">
        <v>1.2</v>
      </c>
      <c r="L15" s="3"/>
      <c r="M15" s="3">
        <v>1.4</v>
      </c>
      <c r="N15" s="3"/>
      <c r="O15" s="3">
        <v>1.2</v>
      </c>
      <c r="P15" s="3">
        <v>0.8</v>
      </c>
      <c r="Q15" s="3"/>
      <c r="R15" s="3">
        <v>1</v>
      </c>
      <c r="S15" s="3">
        <v>1.4</v>
      </c>
      <c r="T15" s="3">
        <v>0.8</v>
      </c>
      <c r="U15" s="3">
        <v>1.4</v>
      </c>
    </row>
    <row r="16" spans="1:21" ht="15.75" x14ac:dyDescent="0.25">
      <c r="A16" s="2" t="s">
        <v>47</v>
      </c>
      <c r="B16" s="3">
        <v>15.2</v>
      </c>
      <c r="C16" s="3"/>
      <c r="D16" s="3">
        <v>13.4</v>
      </c>
      <c r="E16" s="3"/>
      <c r="F16" s="3">
        <v>12.8</v>
      </c>
      <c r="G16" s="3"/>
      <c r="H16" s="3">
        <v>13</v>
      </c>
      <c r="I16" s="3"/>
      <c r="J16" s="3">
        <v>33</v>
      </c>
      <c r="K16" s="3">
        <v>15.8</v>
      </c>
      <c r="L16" s="3"/>
      <c r="M16" s="3">
        <v>13.7</v>
      </c>
      <c r="N16" s="3"/>
      <c r="O16" s="3">
        <v>11.9</v>
      </c>
      <c r="P16" s="3">
        <v>11.5</v>
      </c>
      <c r="Q16" s="3"/>
      <c r="R16" s="3">
        <v>11.9</v>
      </c>
      <c r="S16" s="3">
        <v>21.1</v>
      </c>
      <c r="T16" s="3">
        <v>12</v>
      </c>
      <c r="U16" s="3">
        <v>11.5</v>
      </c>
    </row>
    <row r="17" spans="1:21" ht="15.75" x14ac:dyDescent="0.25">
      <c r="A17" s="2" t="s">
        <v>59</v>
      </c>
      <c r="B17" s="13">
        <v>0</v>
      </c>
      <c r="C17" s="3"/>
      <c r="D17" s="3">
        <v>0</v>
      </c>
      <c r="E17" s="13"/>
      <c r="F17" s="13">
        <v>0.1</v>
      </c>
      <c r="G17" s="13"/>
      <c r="H17" s="13">
        <v>0</v>
      </c>
      <c r="I17" s="13"/>
      <c r="J17" s="13">
        <v>0</v>
      </c>
      <c r="K17" s="13">
        <v>0</v>
      </c>
      <c r="L17" s="13"/>
      <c r="M17" s="13">
        <v>0</v>
      </c>
      <c r="N17" s="13"/>
      <c r="O17" s="3">
        <v>0</v>
      </c>
      <c r="P17" s="3">
        <v>0</v>
      </c>
      <c r="Q17" s="13"/>
      <c r="R17" s="13">
        <v>0</v>
      </c>
      <c r="S17" s="3">
        <v>0</v>
      </c>
      <c r="T17" s="3">
        <v>0</v>
      </c>
      <c r="U17" s="3">
        <v>0.2</v>
      </c>
    </row>
    <row r="18" spans="1:21" ht="15.75" x14ac:dyDescent="0.25">
      <c r="A18" s="2" t="s">
        <v>58</v>
      </c>
      <c r="B18" s="3">
        <v>6.7</v>
      </c>
      <c r="C18" s="16"/>
      <c r="D18" s="13">
        <v>5</v>
      </c>
      <c r="E18" s="3"/>
      <c r="F18" s="13">
        <v>6.7</v>
      </c>
      <c r="G18" s="13"/>
      <c r="H18" s="13">
        <v>5.8</v>
      </c>
      <c r="I18" s="13"/>
      <c r="J18" s="13">
        <v>5</v>
      </c>
      <c r="K18" s="13">
        <v>4.2</v>
      </c>
      <c r="L18" s="13"/>
      <c r="M18" s="13">
        <v>5</v>
      </c>
      <c r="N18" s="13"/>
      <c r="O18" s="3">
        <v>4.2</v>
      </c>
      <c r="P18" s="13">
        <v>5</v>
      </c>
      <c r="Q18" s="13"/>
      <c r="R18" s="13">
        <v>6.7</v>
      </c>
      <c r="S18" s="13">
        <v>3.3</v>
      </c>
      <c r="T18" s="13">
        <v>7.5</v>
      </c>
      <c r="U18" s="13">
        <v>7.5</v>
      </c>
    </row>
    <row r="19" spans="1:21" ht="15.75" x14ac:dyDescent="0.25">
      <c r="A19" s="2" t="s">
        <v>55</v>
      </c>
      <c r="B19" s="5">
        <v>3.2</v>
      </c>
      <c r="C19" s="5"/>
      <c r="D19" s="5">
        <v>4.2</v>
      </c>
      <c r="E19" s="5"/>
      <c r="F19" s="5">
        <v>3.8</v>
      </c>
      <c r="G19" s="3"/>
      <c r="H19" s="5">
        <v>5</v>
      </c>
      <c r="I19" s="3"/>
      <c r="J19" s="5">
        <v>4.2</v>
      </c>
      <c r="K19" s="5">
        <v>4.2</v>
      </c>
      <c r="L19" s="3"/>
      <c r="M19" s="5">
        <v>6</v>
      </c>
      <c r="N19" s="3"/>
      <c r="O19" s="5">
        <v>3.6</v>
      </c>
      <c r="P19" s="5">
        <v>5.6</v>
      </c>
      <c r="Q19" s="3"/>
      <c r="R19" s="5">
        <v>4.5999999999999996</v>
      </c>
      <c r="S19" s="5">
        <v>5.4</v>
      </c>
      <c r="T19" s="5">
        <v>4.8</v>
      </c>
      <c r="U19" s="5">
        <v>2.8</v>
      </c>
    </row>
    <row r="20" spans="1:21" ht="15.75" x14ac:dyDescent="0.25">
      <c r="A20" s="2" t="s">
        <v>48</v>
      </c>
      <c r="B20" s="3">
        <f>+B19*50</f>
        <v>160</v>
      </c>
      <c r="C20" s="3"/>
      <c r="D20" s="3">
        <f>+D19*50</f>
        <v>210</v>
      </c>
      <c r="E20" s="3"/>
      <c r="F20" s="3">
        <f>+F19*50</f>
        <v>190</v>
      </c>
      <c r="G20" s="3"/>
      <c r="H20" s="3">
        <f>+H19*50</f>
        <v>250</v>
      </c>
      <c r="I20" s="3"/>
      <c r="J20" s="3">
        <f>+J19*50</f>
        <v>210</v>
      </c>
      <c r="K20" s="3">
        <f>+K19*50</f>
        <v>210</v>
      </c>
      <c r="L20" s="3"/>
      <c r="M20" s="3">
        <f>+M19*50</f>
        <v>300</v>
      </c>
      <c r="N20" s="3"/>
      <c r="O20" s="3">
        <f>+O19*50</f>
        <v>180</v>
      </c>
      <c r="P20" s="3">
        <f>+P19*50</f>
        <v>280</v>
      </c>
      <c r="Q20" s="3"/>
      <c r="R20" s="3">
        <f>+R19*50</f>
        <v>229.99999999999997</v>
      </c>
      <c r="S20" s="3">
        <f>+S19*50</f>
        <v>270</v>
      </c>
      <c r="T20" s="3">
        <f>+T19*50</f>
        <v>240</v>
      </c>
      <c r="U20" s="3">
        <f>+U19*50</f>
        <v>140</v>
      </c>
    </row>
    <row r="21" spans="1:21" ht="15.75" x14ac:dyDescent="0.25">
      <c r="A21" s="2" t="s">
        <v>56</v>
      </c>
      <c r="B21" s="3">
        <f>B19-B23</f>
        <v>1.8000000000000003</v>
      </c>
      <c r="C21" s="3"/>
      <c r="D21" s="3">
        <f>D19-D23</f>
        <v>3</v>
      </c>
      <c r="E21" s="5"/>
      <c r="F21" s="3">
        <f>F19-F23</f>
        <v>1.89</v>
      </c>
      <c r="G21" s="3"/>
      <c r="H21" s="3">
        <f>H19-H23</f>
        <v>2.09</v>
      </c>
      <c r="I21" s="5"/>
      <c r="J21" s="3">
        <f>J19-J23</f>
        <v>2.7700000000000005</v>
      </c>
      <c r="K21" s="3">
        <f>K19-K23</f>
        <v>3.29</v>
      </c>
      <c r="L21" s="5"/>
      <c r="M21" s="3">
        <f>M19-M23</f>
        <v>4.54</v>
      </c>
      <c r="N21" s="5"/>
      <c r="O21" s="3">
        <f>O19-O23</f>
        <v>2.4500000000000002</v>
      </c>
      <c r="P21" s="3">
        <f>P19-P23</f>
        <v>4.0199999999999996</v>
      </c>
      <c r="Q21" s="5"/>
      <c r="R21" s="3">
        <f>R19-R23</f>
        <v>2.7499999999999996</v>
      </c>
      <c r="S21" s="3">
        <f>S19-S23</f>
        <v>4.37</v>
      </c>
      <c r="T21" s="3">
        <f>T19-T23</f>
        <v>3.4399999999999995</v>
      </c>
      <c r="U21" s="3">
        <f>U19-U23</f>
        <v>0.89999999999999991</v>
      </c>
    </row>
    <row r="22" spans="1:21" ht="15.75" x14ac:dyDescent="0.25">
      <c r="A22" s="2" t="s">
        <v>49</v>
      </c>
      <c r="B22" s="5">
        <f>+B21*20</f>
        <v>36.000000000000007</v>
      </c>
      <c r="C22" s="3"/>
      <c r="D22" s="5">
        <f>+D21*20</f>
        <v>60</v>
      </c>
      <c r="E22" s="3"/>
      <c r="F22" s="5">
        <f>+F21*20</f>
        <v>37.799999999999997</v>
      </c>
      <c r="G22" s="5"/>
      <c r="H22" s="5">
        <f>+H21*20</f>
        <v>41.8</v>
      </c>
      <c r="I22" s="3"/>
      <c r="J22" s="5">
        <f>+J21*20</f>
        <v>55.400000000000006</v>
      </c>
      <c r="K22" s="5">
        <f>+K21*20</f>
        <v>65.8</v>
      </c>
      <c r="L22" s="3"/>
      <c r="M22" s="5">
        <f>+M21*20</f>
        <v>90.8</v>
      </c>
      <c r="N22" s="3"/>
      <c r="O22" s="5">
        <f>+O21*20</f>
        <v>49</v>
      </c>
      <c r="P22" s="5">
        <f>+P21*20</f>
        <v>80.399999999999991</v>
      </c>
      <c r="Q22" s="3"/>
      <c r="R22" s="5">
        <f>+R21*20</f>
        <v>54.999999999999993</v>
      </c>
      <c r="S22" s="5">
        <f>+S21*20</f>
        <v>87.4</v>
      </c>
      <c r="T22" s="5">
        <f>+T21*20</f>
        <v>68.799999999999983</v>
      </c>
      <c r="U22" s="5">
        <f>+U21*20</f>
        <v>18</v>
      </c>
    </row>
    <row r="23" spans="1:21" ht="15.75" x14ac:dyDescent="0.25">
      <c r="A23" s="2" t="s">
        <v>57</v>
      </c>
      <c r="B23" s="5">
        <v>1.4</v>
      </c>
      <c r="C23" s="5"/>
      <c r="D23" s="5">
        <v>1.2</v>
      </c>
      <c r="E23" s="3"/>
      <c r="F23" s="5">
        <v>1.91</v>
      </c>
      <c r="G23" s="5"/>
      <c r="H23" s="5">
        <v>2.91</v>
      </c>
      <c r="I23" s="5"/>
      <c r="J23" s="5">
        <v>1.43</v>
      </c>
      <c r="K23" s="5">
        <v>0.91</v>
      </c>
      <c r="L23" s="5"/>
      <c r="M23" s="5">
        <v>1.46</v>
      </c>
      <c r="N23" s="5"/>
      <c r="O23" s="5">
        <v>1.1499999999999999</v>
      </c>
      <c r="P23" s="5">
        <v>1.58</v>
      </c>
      <c r="Q23" s="5"/>
      <c r="R23" s="5">
        <v>1.85</v>
      </c>
      <c r="S23" s="5">
        <v>1.03</v>
      </c>
      <c r="T23" s="5">
        <v>1.36</v>
      </c>
      <c r="U23" s="5">
        <v>1.9</v>
      </c>
    </row>
    <row r="24" spans="1:21" ht="15.75" x14ac:dyDescent="0.25">
      <c r="A24" s="2" t="s">
        <v>50</v>
      </c>
      <c r="B24" s="5">
        <f>+B23*12</f>
        <v>16.799999999999997</v>
      </c>
      <c r="C24" s="5"/>
      <c r="D24" s="5">
        <f>+D23*12</f>
        <v>14.399999999999999</v>
      </c>
      <c r="E24" s="5"/>
      <c r="F24" s="5">
        <f>+F23*12</f>
        <v>22.919999999999998</v>
      </c>
      <c r="G24" s="5"/>
      <c r="H24" s="5">
        <f>+H23*12</f>
        <v>34.92</v>
      </c>
      <c r="I24" s="5"/>
      <c r="J24" s="5">
        <f>+J23*12</f>
        <v>17.16</v>
      </c>
      <c r="K24" s="5">
        <f>+K23*12</f>
        <v>10.92</v>
      </c>
      <c r="L24" s="5"/>
      <c r="M24" s="5">
        <f>+M23*12</f>
        <v>17.52</v>
      </c>
      <c r="N24" s="5"/>
      <c r="O24" s="5">
        <f>+O23*12</f>
        <v>13.799999999999999</v>
      </c>
      <c r="P24" s="5">
        <f>+P23*12</f>
        <v>18.96</v>
      </c>
      <c r="Q24" s="5"/>
      <c r="R24" s="5">
        <f>+R23*12</f>
        <v>22.200000000000003</v>
      </c>
      <c r="S24" s="5">
        <f>+S23*12</f>
        <v>12.36</v>
      </c>
      <c r="T24" s="5">
        <f>+T23*12</f>
        <v>16.32</v>
      </c>
      <c r="U24" s="5">
        <f>+U23*12</f>
        <v>22.799999999999997</v>
      </c>
    </row>
    <row r="25" spans="1:21" ht="15.75" x14ac:dyDescent="0.25">
      <c r="A25" s="2" t="s">
        <v>51</v>
      </c>
      <c r="B25" s="13">
        <v>0.05</v>
      </c>
      <c r="C25" s="16"/>
      <c r="D25" s="13">
        <v>0.04</v>
      </c>
      <c r="E25" s="13"/>
      <c r="F25" s="13">
        <v>0.06</v>
      </c>
      <c r="G25" s="13"/>
      <c r="H25" s="13">
        <v>0.04</v>
      </c>
      <c r="I25" s="13"/>
      <c r="J25" s="13">
        <v>0.03</v>
      </c>
      <c r="K25" s="13">
        <v>0.04</v>
      </c>
      <c r="L25" s="13"/>
      <c r="M25" s="13">
        <v>0.03</v>
      </c>
      <c r="N25" s="13"/>
      <c r="O25" s="13">
        <v>0.04</v>
      </c>
      <c r="P25" s="13">
        <v>0.03</v>
      </c>
      <c r="Q25" s="13"/>
      <c r="R25" s="13">
        <v>0.03</v>
      </c>
      <c r="S25" s="13">
        <v>0.04</v>
      </c>
      <c r="T25" s="13">
        <v>0.04</v>
      </c>
      <c r="U25" s="13">
        <v>0.03</v>
      </c>
    </row>
    <row r="26" spans="1:21" ht="15.75" x14ac:dyDescent="0.25">
      <c r="A26" s="2" t="s">
        <v>52</v>
      </c>
      <c r="B26" s="3" t="s">
        <v>33</v>
      </c>
      <c r="C26" s="3">
        <v>0</v>
      </c>
      <c r="D26" s="3" t="s">
        <v>33</v>
      </c>
      <c r="E26" s="3">
        <v>0</v>
      </c>
      <c r="F26" s="3" t="s">
        <v>33</v>
      </c>
      <c r="G26" s="3">
        <v>0</v>
      </c>
      <c r="H26" s="3" t="s">
        <v>33</v>
      </c>
      <c r="I26" s="3">
        <v>0</v>
      </c>
      <c r="J26" s="3" t="s">
        <v>33</v>
      </c>
      <c r="K26" s="3" t="s">
        <v>33</v>
      </c>
      <c r="L26" s="3">
        <v>0</v>
      </c>
      <c r="M26" s="3" t="s">
        <v>33</v>
      </c>
      <c r="N26" s="3">
        <v>0</v>
      </c>
      <c r="O26" s="3" t="s">
        <v>33</v>
      </c>
      <c r="P26" s="3" t="s">
        <v>33</v>
      </c>
      <c r="Q26" s="3">
        <v>0</v>
      </c>
      <c r="R26" s="3" t="s">
        <v>33</v>
      </c>
      <c r="S26" s="3" t="s">
        <v>33</v>
      </c>
      <c r="T26" s="3" t="s">
        <v>33</v>
      </c>
      <c r="U26" s="3" t="s">
        <v>33</v>
      </c>
    </row>
    <row r="27" spans="1:21" ht="15.75" x14ac:dyDescent="0.25">
      <c r="A27" s="2" t="s">
        <v>53</v>
      </c>
      <c r="B27" s="3" t="s">
        <v>33</v>
      </c>
      <c r="C27" s="3">
        <v>0.02</v>
      </c>
      <c r="D27" s="3" t="s">
        <v>33</v>
      </c>
      <c r="E27" s="3">
        <v>0</v>
      </c>
      <c r="F27" s="3" t="s">
        <v>33</v>
      </c>
      <c r="G27" s="3">
        <v>0</v>
      </c>
      <c r="H27" s="3" t="s">
        <v>33</v>
      </c>
      <c r="I27" s="3">
        <v>0</v>
      </c>
      <c r="J27" s="3" t="s">
        <v>33</v>
      </c>
      <c r="K27" s="3" t="s">
        <v>33</v>
      </c>
      <c r="L27" s="3">
        <v>0</v>
      </c>
      <c r="M27" s="3" t="s">
        <v>33</v>
      </c>
      <c r="N27" s="3">
        <v>0</v>
      </c>
      <c r="O27" s="3" t="s">
        <v>33</v>
      </c>
      <c r="P27" s="3" t="s">
        <v>33</v>
      </c>
      <c r="Q27" s="3">
        <v>0</v>
      </c>
      <c r="R27" s="3" t="s">
        <v>33</v>
      </c>
      <c r="S27" s="3" t="s">
        <v>33</v>
      </c>
      <c r="T27" s="3" t="s">
        <v>33</v>
      </c>
      <c r="U27" s="3" t="s">
        <v>33</v>
      </c>
    </row>
    <row r="28" spans="1:21" ht="15.75" x14ac:dyDescent="0.25">
      <c r="A28" s="2" t="s">
        <v>54</v>
      </c>
      <c r="B28" s="3" t="s">
        <v>33</v>
      </c>
      <c r="C28" s="17">
        <v>0.87</v>
      </c>
      <c r="D28" s="3" t="s">
        <v>33</v>
      </c>
      <c r="E28" s="3">
        <v>0.16</v>
      </c>
      <c r="F28" s="3" t="s">
        <v>33</v>
      </c>
      <c r="G28" s="3">
        <v>0.05</v>
      </c>
      <c r="H28" s="3" t="s">
        <v>33</v>
      </c>
      <c r="I28" s="3">
        <v>0.02</v>
      </c>
      <c r="J28" s="3" t="s">
        <v>33</v>
      </c>
      <c r="K28" s="3" t="s">
        <v>33</v>
      </c>
      <c r="L28" s="3">
        <v>0.01</v>
      </c>
      <c r="M28" s="3" t="s">
        <v>33</v>
      </c>
      <c r="N28" s="3">
        <v>0</v>
      </c>
      <c r="O28" s="3" t="s">
        <v>33</v>
      </c>
      <c r="P28" s="3" t="s">
        <v>33</v>
      </c>
      <c r="Q28" s="3">
        <v>0</v>
      </c>
      <c r="R28" s="3" t="s">
        <v>33</v>
      </c>
      <c r="S28" s="3" t="s">
        <v>33</v>
      </c>
      <c r="T28" s="3" t="s">
        <v>33</v>
      </c>
      <c r="U28" s="3" t="s">
        <v>33</v>
      </c>
    </row>
    <row r="29" spans="1:21" ht="15.75" x14ac:dyDescent="0.25">
      <c r="A29" s="2" t="s">
        <v>14</v>
      </c>
      <c r="B29" s="3">
        <v>1.41</v>
      </c>
      <c r="C29" s="3"/>
      <c r="D29" s="3">
        <v>0.97</v>
      </c>
      <c r="E29" s="3"/>
      <c r="F29" s="3">
        <v>2.2200000000000002</v>
      </c>
      <c r="G29" s="3"/>
      <c r="H29" s="5">
        <v>1.1299999999999999</v>
      </c>
      <c r="I29" s="3"/>
      <c r="J29" s="3">
        <v>0.68</v>
      </c>
      <c r="K29" s="3">
        <v>0.48</v>
      </c>
      <c r="L29" s="3"/>
      <c r="M29" s="3">
        <v>0.44</v>
      </c>
      <c r="N29" s="5"/>
      <c r="O29" s="3">
        <v>0.34</v>
      </c>
      <c r="P29" s="3">
        <v>0.46</v>
      </c>
      <c r="Q29" s="3"/>
      <c r="R29" s="3">
        <v>1.32</v>
      </c>
      <c r="S29" s="3">
        <v>0.25</v>
      </c>
      <c r="T29" s="3">
        <v>1.1499999999999999</v>
      </c>
      <c r="U29" s="3">
        <v>0.9</v>
      </c>
    </row>
    <row r="30" spans="1:21" ht="15.75" x14ac:dyDescent="0.25">
      <c r="A30" s="2" t="s">
        <v>15</v>
      </c>
      <c r="B30" s="18" t="s">
        <v>32</v>
      </c>
      <c r="C30" s="18"/>
      <c r="D30" s="19" t="s">
        <v>22</v>
      </c>
      <c r="E30" s="19"/>
      <c r="F30" s="19" t="s">
        <v>22</v>
      </c>
      <c r="G30" s="19"/>
      <c r="H30" s="18" t="s">
        <v>25</v>
      </c>
      <c r="I30" s="18"/>
      <c r="J30" s="1" t="s">
        <v>31</v>
      </c>
      <c r="K30" s="19" t="s">
        <v>22</v>
      </c>
      <c r="L30" s="19"/>
      <c r="M30" s="19" t="s">
        <v>23</v>
      </c>
      <c r="N30" s="19"/>
      <c r="O30" s="36" t="s">
        <v>23</v>
      </c>
      <c r="P30" s="18" t="s">
        <v>32</v>
      </c>
      <c r="Q30" s="18"/>
      <c r="R30" s="1" t="s">
        <v>25</v>
      </c>
      <c r="S30" s="1" t="s">
        <v>35</v>
      </c>
      <c r="T30" s="18" t="s">
        <v>69</v>
      </c>
      <c r="U30" s="18"/>
    </row>
    <row r="31" spans="1:21" ht="15.75" x14ac:dyDescent="0.25">
      <c r="A31" s="2" t="s">
        <v>15</v>
      </c>
      <c r="B31" s="19" t="s">
        <v>23</v>
      </c>
      <c r="C31" s="19"/>
      <c r="D31" s="20"/>
      <c r="E31" s="20"/>
      <c r="F31" s="19" t="s">
        <v>23</v>
      </c>
      <c r="G31" s="19"/>
      <c r="H31" s="18" t="s">
        <v>32</v>
      </c>
      <c r="I31" s="18"/>
      <c r="J31" s="36" t="s">
        <v>22</v>
      </c>
      <c r="K31" s="18" t="s">
        <v>31</v>
      </c>
      <c r="L31" s="18"/>
      <c r="M31" s="18" t="s">
        <v>62</v>
      </c>
      <c r="N31" s="18"/>
      <c r="O31" s="36" t="s">
        <v>22</v>
      </c>
      <c r="P31" s="18" t="s">
        <v>34</v>
      </c>
      <c r="Q31" s="18"/>
      <c r="R31" s="36" t="s">
        <v>22</v>
      </c>
      <c r="S31" s="1" t="s">
        <v>31</v>
      </c>
      <c r="T31" s="18" t="s">
        <v>31</v>
      </c>
      <c r="U31" s="18"/>
    </row>
    <row r="32" spans="1:21" ht="15.75" x14ac:dyDescent="0.25">
      <c r="A32" s="2" t="s">
        <v>15</v>
      </c>
      <c r="B32" s="18" t="s">
        <v>25</v>
      </c>
      <c r="C32" s="18"/>
      <c r="D32" s="18"/>
      <c r="E32" s="18"/>
      <c r="F32" s="18" t="s">
        <v>34</v>
      </c>
      <c r="G32" s="18"/>
      <c r="H32" s="18" t="s">
        <v>68</v>
      </c>
      <c r="I32" s="18"/>
      <c r="J32" s="36" t="s">
        <v>23</v>
      </c>
      <c r="K32" s="19" t="s">
        <v>23</v>
      </c>
      <c r="L32" s="19"/>
      <c r="M32" s="19" t="s">
        <v>22</v>
      </c>
      <c r="N32" s="19"/>
      <c r="O32" s="1" t="s">
        <v>34</v>
      </c>
      <c r="P32" s="19" t="s">
        <v>23</v>
      </c>
      <c r="Q32" s="19"/>
      <c r="R32" s="1" t="s">
        <v>37</v>
      </c>
      <c r="S32" s="11"/>
      <c r="T32" s="18" t="s">
        <v>35</v>
      </c>
      <c r="U32" s="18"/>
    </row>
    <row r="33" spans="1:21" ht="15.75" x14ac:dyDescent="0.25">
      <c r="A33" s="2" t="s">
        <v>15</v>
      </c>
      <c r="B33" s="19" t="s">
        <v>67</v>
      </c>
      <c r="C33" s="19"/>
      <c r="D33" s="18" t="s">
        <v>66</v>
      </c>
      <c r="E33" s="18"/>
      <c r="F33" s="19"/>
      <c r="G33" s="19"/>
      <c r="H33" s="19" t="s">
        <v>67</v>
      </c>
      <c r="I33" s="19"/>
      <c r="J33" s="1" t="s">
        <v>25</v>
      </c>
      <c r="K33" s="18" t="s">
        <v>35</v>
      </c>
      <c r="L33" s="18"/>
      <c r="M33" s="1"/>
      <c r="N33" s="21"/>
      <c r="O33" s="1" t="s">
        <v>25</v>
      </c>
      <c r="P33" s="18" t="s">
        <v>24</v>
      </c>
      <c r="Q33" s="18"/>
      <c r="R33" s="36" t="s">
        <v>23</v>
      </c>
      <c r="S33" s="1"/>
      <c r="T33" s="18" t="s">
        <v>25</v>
      </c>
      <c r="U33" s="18"/>
    </row>
    <row r="34" spans="1:21" ht="15.75" x14ac:dyDescent="0.25">
      <c r="A34" s="2" t="s">
        <v>27</v>
      </c>
      <c r="B34" s="3">
        <v>26</v>
      </c>
      <c r="C34" s="3">
        <v>2</v>
      </c>
      <c r="D34" s="3">
        <v>1</v>
      </c>
      <c r="E34" s="3">
        <v>6</v>
      </c>
      <c r="F34" s="22">
        <v>13</v>
      </c>
      <c r="G34" s="22">
        <v>0</v>
      </c>
      <c r="H34" s="3">
        <v>8</v>
      </c>
      <c r="I34" s="3">
        <v>44</v>
      </c>
      <c r="J34" s="3">
        <v>1</v>
      </c>
      <c r="K34" s="3">
        <v>15</v>
      </c>
      <c r="L34" s="3">
        <v>4</v>
      </c>
      <c r="M34" s="3">
        <v>3</v>
      </c>
      <c r="N34" s="3">
        <v>7</v>
      </c>
      <c r="O34" s="3">
        <v>6</v>
      </c>
      <c r="P34" s="3">
        <v>8</v>
      </c>
      <c r="Q34" s="8">
        <v>11</v>
      </c>
      <c r="R34" s="3">
        <v>4</v>
      </c>
      <c r="S34" s="3">
        <v>6</v>
      </c>
      <c r="T34" s="3">
        <v>7</v>
      </c>
      <c r="U34" s="3">
        <v>10</v>
      </c>
    </row>
    <row r="35" spans="1:21" ht="15.75" x14ac:dyDescent="0.25">
      <c r="A35" s="2" t="s">
        <v>18</v>
      </c>
      <c r="B35" s="17">
        <v>17</v>
      </c>
      <c r="C35" s="3">
        <v>0</v>
      </c>
      <c r="D35" s="3">
        <v>5</v>
      </c>
      <c r="E35" s="3">
        <v>2</v>
      </c>
      <c r="F35" s="3">
        <v>1</v>
      </c>
      <c r="G35" s="3">
        <v>0</v>
      </c>
      <c r="H35" s="3">
        <v>2</v>
      </c>
      <c r="I35" s="3">
        <v>20</v>
      </c>
      <c r="J35" s="3">
        <v>36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3</v>
      </c>
      <c r="Q35" s="3">
        <v>2</v>
      </c>
      <c r="R35" s="3">
        <v>1</v>
      </c>
      <c r="S35" s="3">
        <v>5</v>
      </c>
      <c r="T35" s="3">
        <v>11</v>
      </c>
      <c r="U35" s="3">
        <v>8</v>
      </c>
    </row>
    <row r="36" spans="1:21" ht="15.75" x14ac:dyDescent="0.25">
      <c r="A36" s="2" t="s">
        <v>19</v>
      </c>
      <c r="B36" s="3">
        <v>1</v>
      </c>
      <c r="C36" s="3">
        <v>0</v>
      </c>
      <c r="D36" s="3">
        <v>0</v>
      </c>
      <c r="E36" s="3">
        <v>0</v>
      </c>
      <c r="F36" s="3">
        <v>18</v>
      </c>
      <c r="G36" s="3">
        <v>5</v>
      </c>
      <c r="H36" s="3">
        <v>0</v>
      </c>
      <c r="I36" s="3">
        <v>1</v>
      </c>
      <c r="J36" s="3">
        <v>0</v>
      </c>
      <c r="K36" s="3">
        <v>1</v>
      </c>
      <c r="L36" s="3">
        <v>3</v>
      </c>
      <c r="M36" s="3">
        <v>1</v>
      </c>
      <c r="N36" s="3">
        <v>1</v>
      </c>
      <c r="O36" s="3">
        <v>0</v>
      </c>
      <c r="P36" s="3">
        <v>0</v>
      </c>
      <c r="Q36" s="3">
        <v>1</v>
      </c>
      <c r="R36" s="3">
        <v>3</v>
      </c>
      <c r="S36" s="3">
        <v>3</v>
      </c>
      <c r="T36" s="3">
        <v>1</v>
      </c>
      <c r="U36" s="3">
        <v>4</v>
      </c>
    </row>
    <row r="37" spans="1:21" ht="15.75" x14ac:dyDescent="0.25">
      <c r="A37" s="2" t="s">
        <v>17</v>
      </c>
      <c r="B37" s="5"/>
      <c r="C37" s="3" t="s">
        <v>65</v>
      </c>
      <c r="D37" s="23"/>
      <c r="E37" s="3" t="s">
        <v>65</v>
      </c>
      <c r="F37" s="23"/>
      <c r="G37" s="3" t="s">
        <v>65</v>
      </c>
      <c r="H37" s="23"/>
      <c r="I37" s="5">
        <v>6.02</v>
      </c>
      <c r="J37" s="5"/>
      <c r="K37" s="5"/>
      <c r="L37" s="3" t="s">
        <v>65</v>
      </c>
      <c r="M37" s="5"/>
      <c r="N37" s="3" t="s">
        <v>65</v>
      </c>
      <c r="O37" s="5"/>
      <c r="P37" s="5"/>
      <c r="Q37" s="5" t="s">
        <v>30</v>
      </c>
      <c r="R37" s="5"/>
      <c r="S37" s="5"/>
      <c r="T37" s="3" t="s">
        <v>65</v>
      </c>
      <c r="U37" s="5"/>
    </row>
    <row r="38" spans="1:21" ht="15.75" x14ac:dyDescent="0.25">
      <c r="A38" s="2" t="s">
        <v>16</v>
      </c>
      <c r="B38" s="24" t="s">
        <v>63</v>
      </c>
      <c r="C38" s="24"/>
      <c r="D38" s="24" t="s">
        <v>20</v>
      </c>
      <c r="E38" s="24"/>
      <c r="F38" s="24" t="s">
        <v>28</v>
      </c>
      <c r="G38" s="24"/>
      <c r="H38" s="24" t="s">
        <v>20</v>
      </c>
      <c r="I38" s="24"/>
      <c r="J38" s="3"/>
      <c r="K38" s="24" t="s">
        <v>20</v>
      </c>
      <c r="L38" s="24"/>
      <c r="M38" s="24" t="s">
        <v>71</v>
      </c>
      <c r="N38" s="24"/>
      <c r="O38" s="3"/>
      <c r="P38" s="24" t="s">
        <v>36</v>
      </c>
      <c r="Q38" s="24"/>
      <c r="R38" s="3"/>
      <c r="S38" s="3"/>
      <c r="T38" s="24" t="s">
        <v>20</v>
      </c>
      <c r="U38" s="24"/>
    </row>
    <row r="39" spans="1:21" ht="15.75" x14ac:dyDescent="0.25">
      <c r="A39" s="2" t="s">
        <v>16</v>
      </c>
      <c r="B39" s="24" t="s">
        <v>20</v>
      </c>
      <c r="C39" s="24"/>
      <c r="D39" s="24"/>
      <c r="E39" s="24"/>
      <c r="F39" s="24"/>
      <c r="G39" s="24"/>
      <c r="H39" s="24" t="s">
        <v>28</v>
      </c>
      <c r="I39" s="24"/>
      <c r="J39" s="3"/>
      <c r="K39" s="24" t="s">
        <v>70</v>
      </c>
      <c r="L39" s="24"/>
      <c r="M39" s="24" t="s">
        <v>28</v>
      </c>
      <c r="N39" s="24"/>
      <c r="O39" s="3"/>
      <c r="P39" s="24" t="s">
        <v>70</v>
      </c>
      <c r="Q39" s="24"/>
      <c r="R39" s="3"/>
      <c r="S39" s="3"/>
      <c r="T39" s="24" t="s">
        <v>28</v>
      </c>
      <c r="U39" s="24"/>
    </row>
    <row r="40" spans="1:21" ht="15.75" x14ac:dyDescent="0.25">
      <c r="A40" s="2" t="s">
        <v>16</v>
      </c>
      <c r="B40" s="24"/>
      <c r="C40" s="24"/>
      <c r="D40" s="24"/>
      <c r="E40" s="24"/>
      <c r="F40" s="24"/>
      <c r="G40" s="24"/>
      <c r="H40" s="24"/>
      <c r="I40" s="24"/>
      <c r="J40" s="3"/>
      <c r="K40" s="24" t="s">
        <v>71</v>
      </c>
      <c r="L40" s="24"/>
      <c r="M40" s="24" t="s">
        <v>20</v>
      </c>
      <c r="N40" s="24"/>
      <c r="O40" s="3"/>
      <c r="P40" s="24" t="s">
        <v>28</v>
      </c>
      <c r="Q40" s="24"/>
      <c r="R40" s="3"/>
      <c r="S40" s="3"/>
      <c r="T40" s="24" t="s">
        <v>71</v>
      </c>
      <c r="U40" s="24"/>
    </row>
  </sheetData>
  <mergeCells count="63">
    <mergeCell ref="P40:Q40"/>
    <mergeCell ref="T40:U40"/>
    <mergeCell ref="F40:G40"/>
    <mergeCell ref="H40:I40"/>
    <mergeCell ref="K40:L40"/>
    <mergeCell ref="M40:N40"/>
    <mergeCell ref="T38:U38"/>
    <mergeCell ref="B39:C39"/>
    <mergeCell ref="D39:E39"/>
    <mergeCell ref="F39:G39"/>
    <mergeCell ref="H39:I39"/>
    <mergeCell ref="K39:L39"/>
    <mergeCell ref="M39:N39"/>
    <mergeCell ref="P39:Q39"/>
    <mergeCell ref="K38:L38"/>
    <mergeCell ref="M38:N38"/>
    <mergeCell ref="P38:Q38"/>
    <mergeCell ref="T39:U39"/>
    <mergeCell ref="P32:Q32"/>
    <mergeCell ref="T32:U32"/>
    <mergeCell ref="B33:C33"/>
    <mergeCell ref="D33:E33"/>
    <mergeCell ref="F33:G33"/>
    <mergeCell ref="H33:I33"/>
    <mergeCell ref="K33:L33"/>
    <mergeCell ref="P33:Q33"/>
    <mergeCell ref="T33:U33"/>
    <mergeCell ref="T30:U30"/>
    <mergeCell ref="B31:C31"/>
    <mergeCell ref="D31:E31"/>
    <mergeCell ref="F31:G31"/>
    <mergeCell ref="H31:I31"/>
    <mergeCell ref="K31:L31"/>
    <mergeCell ref="P31:Q31"/>
    <mergeCell ref="K30:L30"/>
    <mergeCell ref="M30:N30"/>
    <mergeCell ref="P30:Q30"/>
    <mergeCell ref="T31:U31"/>
    <mergeCell ref="P2:Q2"/>
    <mergeCell ref="B30:C30"/>
    <mergeCell ref="D30:E30"/>
    <mergeCell ref="F30:G30"/>
    <mergeCell ref="H30:I30"/>
    <mergeCell ref="M31:N31"/>
    <mergeCell ref="K1:L1"/>
    <mergeCell ref="B2:C2"/>
    <mergeCell ref="D2:E2"/>
    <mergeCell ref="F2:G2"/>
    <mergeCell ref="H2:I2"/>
    <mergeCell ref="K2:L2"/>
    <mergeCell ref="M2:N2"/>
    <mergeCell ref="B32:C32"/>
    <mergeCell ref="D32:E32"/>
    <mergeCell ref="F32:G32"/>
    <mergeCell ref="H32:I32"/>
    <mergeCell ref="K32:L32"/>
    <mergeCell ref="M32:N32"/>
    <mergeCell ref="B38:C38"/>
    <mergeCell ref="D38:E38"/>
    <mergeCell ref="F38:G38"/>
    <mergeCell ref="H38:I38"/>
    <mergeCell ref="B40:C40"/>
    <mergeCell ref="D40:E4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E562-1AD1-4E10-8AE9-EEA0159E833E}">
  <dimension ref="A1:U40"/>
  <sheetViews>
    <sheetView rightToLeft="1" zoomScale="60" zoomScaleNormal="60" workbookViewId="0">
      <selection activeCell="Y16" sqref="Y16"/>
    </sheetView>
  </sheetViews>
  <sheetFormatPr defaultRowHeight="12.75" x14ac:dyDescent="0.2"/>
  <sheetData>
    <row r="1" spans="1:21" ht="18.75" thickBot="1" x14ac:dyDescent="0.3">
      <c r="A1" s="25" t="s">
        <v>64</v>
      </c>
      <c r="B1" s="26"/>
      <c r="C1" s="27"/>
      <c r="D1" s="27"/>
      <c r="E1" s="27"/>
      <c r="F1" s="27"/>
      <c r="G1" s="27"/>
      <c r="H1" s="27"/>
      <c r="I1" s="27"/>
      <c r="J1" s="27"/>
      <c r="K1" s="28"/>
      <c r="L1" s="28"/>
      <c r="M1" s="27"/>
      <c r="N1" s="27"/>
      <c r="O1" s="27"/>
      <c r="P1" s="27"/>
      <c r="Q1" s="27"/>
      <c r="R1" s="27"/>
      <c r="S1" s="27"/>
      <c r="T1" s="27"/>
      <c r="U1" s="27"/>
    </row>
    <row r="2" spans="1:21" ht="48" thickBot="1" x14ac:dyDescent="0.25">
      <c r="A2" s="31" t="s">
        <v>0</v>
      </c>
      <c r="B2" s="32" t="s">
        <v>1</v>
      </c>
      <c r="C2" s="32"/>
      <c r="D2" s="32" t="s">
        <v>2</v>
      </c>
      <c r="E2" s="32"/>
      <c r="F2" s="32" t="s">
        <v>3</v>
      </c>
      <c r="G2" s="32"/>
      <c r="H2" s="32" t="s">
        <v>4</v>
      </c>
      <c r="I2" s="32"/>
      <c r="J2" s="34" t="s">
        <v>5</v>
      </c>
      <c r="K2" s="33" t="s">
        <v>6</v>
      </c>
      <c r="L2" s="33"/>
      <c r="M2" s="32" t="s">
        <v>7</v>
      </c>
      <c r="N2" s="32"/>
      <c r="O2" s="34" t="s">
        <v>8</v>
      </c>
      <c r="P2" s="32" t="s">
        <v>9</v>
      </c>
      <c r="Q2" s="32"/>
      <c r="R2" s="34" t="s">
        <v>10</v>
      </c>
      <c r="S2" s="34" t="s">
        <v>72</v>
      </c>
      <c r="T2" s="34" t="s">
        <v>26</v>
      </c>
      <c r="U2" s="35" t="s">
        <v>29</v>
      </c>
    </row>
    <row r="3" spans="1:21" ht="15.75" x14ac:dyDescent="0.25">
      <c r="A3" s="29" t="s">
        <v>73</v>
      </c>
      <c r="B3" s="30" t="s">
        <v>11</v>
      </c>
      <c r="C3" s="30" t="s">
        <v>12</v>
      </c>
      <c r="D3" s="30" t="s">
        <v>11</v>
      </c>
      <c r="E3" s="30" t="s">
        <v>12</v>
      </c>
      <c r="F3" s="30" t="s">
        <v>11</v>
      </c>
      <c r="G3" s="30" t="s">
        <v>12</v>
      </c>
      <c r="H3" s="30" t="s">
        <v>11</v>
      </c>
      <c r="I3" s="30" t="s">
        <v>12</v>
      </c>
      <c r="J3" s="30" t="s">
        <v>11</v>
      </c>
      <c r="K3" s="30" t="s">
        <v>11</v>
      </c>
      <c r="L3" s="30" t="s">
        <v>12</v>
      </c>
      <c r="M3" s="30" t="s">
        <v>11</v>
      </c>
      <c r="N3" s="30" t="s">
        <v>12</v>
      </c>
      <c r="O3" s="30" t="s">
        <v>11</v>
      </c>
      <c r="P3" s="30" t="s">
        <v>11</v>
      </c>
      <c r="Q3" s="30" t="s">
        <v>12</v>
      </c>
      <c r="R3" s="30" t="s">
        <v>11</v>
      </c>
      <c r="S3" s="30" t="s">
        <v>11</v>
      </c>
      <c r="T3" s="30"/>
      <c r="U3" s="30" t="s">
        <v>11</v>
      </c>
    </row>
    <row r="4" spans="1:21" ht="18.75" x14ac:dyDescent="0.25">
      <c r="A4" s="2" t="s">
        <v>60</v>
      </c>
      <c r="B4" s="4">
        <v>24.6</v>
      </c>
      <c r="C4" s="4">
        <v>25</v>
      </c>
      <c r="D4" s="4">
        <v>23.3</v>
      </c>
      <c r="E4" s="4">
        <v>19</v>
      </c>
      <c r="F4" s="4">
        <v>21.1</v>
      </c>
      <c r="G4" s="4">
        <v>24.3</v>
      </c>
      <c r="H4" s="4">
        <v>21.2</v>
      </c>
      <c r="I4" s="4">
        <v>19.100000000000001</v>
      </c>
      <c r="J4" s="4">
        <v>20.399999999999999</v>
      </c>
      <c r="K4" s="4">
        <v>20.8</v>
      </c>
      <c r="L4" s="4">
        <v>18.600000000000001</v>
      </c>
      <c r="M4" s="4">
        <v>19.2</v>
      </c>
      <c r="N4" s="4">
        <v>18.5</v>
      </c>
      <c r="O4" s="4">
        <v>18.600000000000001</v>
      </c>
      <c r="P4" s="4">
        <v>18.3</v>
      </c>
      <c r="Q4" s="4">
        <v>22.1</v>
      </c>
      <c r="R4" s="4">
        <v>24.6</v>
      </c>
      <c r="S4" s="4">
        <v>19.5</v>
      </c>
      <c r="T4" s="4">
        <v>19.2</v>
      </c>
      <c r="U4" s="4">
        <v>18.2</v>
      </c>
    </row>
    <row r="5" spans="1:21" ht="15.75" x14ac:dyDescent="0.25">
      <c r="A5" s="2" t="s">
        <v>61</v>
      </c>
      <c r="B5" s="4">
        <v>8.4</v>
      </c>
      <c r="C5" s="4">
        <v>4.7</v>
      </c>
      <c r="D5" s="4">
        <v>7.8</v>
      </c>
      <c r="E5" s="4">
        <v>6.6</v>
      </c>
      <c r="F5" s="4">
        <v>8.1</v>
      </c>
      <c r="G5" s="4">
        <v>5.0999999999999996</v>
      </c>
      <c r="H5" s="4">
        <v>7.9</v>
      </c>
      <c r="I5" s="4">
        <v>6.7</v>
      </c>
      <c r="J5" s="4">
        <v>8.5</v>
      </c>
      <c r="K5" s="4">
        <v>7.3</v>
      </c>
      <c r="L5" s="4">
        <v>6.1</v>
      </c>
      <c r="M5" s="4">
        <v>5.8</v>
      </c>
      <c r="N5" s="4">
        <v>6.2</v>
      </c>
      <c r="O5" s="4">
        <v>7.6</v>
      </c>
      <c r="P5" s="4">
        <v>7.6</v>
      </c>
      <c r="Q5" s="4">
        <v>6.6</v>
      </c>
      <c r="R5" s="4">
        <v>7.4</v>
      </c>
      <c r="S5" s="4">
        <v>6.9</v>
      </c>
      <c r="T5" s="4">
        <v>5</v>
      </c>
      <c r="U5" s="4">
        <v>7.8</v>
      </c>
    </row>
    <row r="6" spans="1:21" ht="15.75" x14ac:dyDescent="0.25">
      <c r="A6" s="2" t="s">
        <v>13</v>
      </c>
      <c r="B6" s="4">
        <v>8.6</v>
      </c>
      <c r="C6" s="4">
        <v>8.1999999999999993</v>
      </c>
      <c r="D6" s="4">
        <v>8.6</v>
      </c>
      <c r="E6" s="4">
        <v>8.6</v>
      </c>
      <c r="F6" s="4">
        <v>8.5</v>
      </c>
      <c r="G6" s="4">
        <v>8</v>
      </c>
      <c r="H6" s="4">
        <v>8.6999999999999993</v>
      </c>
      <c r="I6" s="4">
        <v>8.6999999999999993</v>
      </c>
      <c r="J6" s="4">
        <v>9.1</v>
      </c>
      <c r="K6" s="4">
        <v>8.5</v>
      </c>
      <c r="L6" s="4">
        <v>8.4</v>
      </c>
      <c r="M6" s="4">
        <v>9.1999999999999993</v>
      </c>
      <c r="N6" s="4">
        <v>8.8000000000000007</v>
      </c>
      <c r="O6" s="4">
        <v>8.8000000000000007</v>
      </c>
      <c r="P6" s="4">
        <v>9.4</v>
      </c>
      <c r="Q6" s="4">
        <v>9.1</v>
      </c>
      <c r="R6" s="4">
        <v>9.1</v>
      </c>
      <c r="S6" s="4">
        <v>8.6999999999999993</v>
      </c>
      <c r="T6" s="4">
        <v>8.1999999999999993</v>
      </c>
      <c r="U6" s="4">
        <v>9.1</v>
      </c>
    </row>
    <row r="7" spans="1:21" ht="15.75" x14ac:dyDescent="0.25">
      <c r="A7" s="2" t="s">
        <v>41</v>
      </c>
      <c r="B7" s="5">
        <v>0.52</v>
      </c>
      <c r="C7" s="5">
        <v>0.44</v>
      </c>
      <c r="D7" s="5">
        <v>0.43</v>
      </c>
      <c r="E7" s="5">
        <v>0.43</v>
      </c>
      <c r="F7" s="5">
        <v>0.73</v>
      </c>
      <c r="G7" s="5">
        <v>0.79</v>
      </c>
      <c r="H7" s="5">
        <v>0.48</v>
      </c>
      <c r="I7" s="5">
        <v>0.49</v>
      </c>
      <c r="J7" s="5">
        <v>0.35</v>
      </c>
      <c r="K7" s="5">
        <v>0.28999999999999998</v>
      </c>
      <c r="L7" s="5">
        <v>0.28000000000000003</v>
      </c>
      <c r="M7" s="5">
        <v>0.55000000000000004</v>
      </c>
      <c r="N7" s="5">
        <v>0.52</v>
      </c>
      <c r="O7" s="4">
        <v>0.43</v>
      </c>
      <c r="P7" s="5">
        <v>0.56000000000000005</v>
      </c>
      <c r="Q7" s="5">
        <v>0.56999999999999995</v>
      </c>
      <c r="R7" s="5">
        <v>0.46</v>
      </c>
      <c r="S7" s="5">
        <v>0.34</v>
      </c>
      <c r="T7" s="5">
        <v>0.48</v>
      </c>
      <c r="U7" s="5">
        <v>0.37</v>
      </c>
    </row>
    <row r="8" spans="1:21" ht="15.75" x14ac:dyDescent="0.25">
      <c r="A8" s="2" t="s">
        <v>40</v>
      </c>
      <c r="B8" s="3">
        <v>119</v>
      </c>
      <c r="C8" s="3">
        <v>124</v>
      </c>
      <c r="D8" s="3">
        <v>128</v>
      </c>
      <c r="E8" s="3">
        <v>150</v>
      </c>
      <c r="F8" s="3">
        <v>134</v>
      </c>
      <c r="G8" s="3">
        <v>138</v>
      </c>
      <c r="H8" s="3">
        <v>149</v>
      </c>
      <c r="I8" s="3">
        <v>160</v>
      </c>
      <c r="J8" s="3">
        <v>123</v>
      </c>
      <c r="K8" s="3">
        <v>68</v>
      </c>
      <c r="L8" s="3">
        <v>92</v>
      </c>
      <c r="M8" s="3">
        <v>97</v>
      </c>
      <c r="N8" s="3">
        <v>122</v>
      </c>
      <c r="O8" s="3">
        <v>165</v>
      </c>
      <c r="P8" s="3">
        <v>92</v>
      </c>
      <c r="Q8" s="3">
        <v>52</v>
      </c>
      <c r="R8" s="3">
        <v>111</v>
      </c>
      <c r="S8" s="3">
        <v>172</v>
      </c>
      <c r="T8" s="3">
        <v>126</v>
      </c>
      <c r="U8" s="3">
        <v>124</v>
      </c>
    </row>
    <row r="9" spans="1:21" ht="15.75" x14ac:dyDescent="0.25">
      <c r="A9" s="2" t="s">
        <v>39</v>
      </c>
      <c r="B9" s="4">
        <v>29.43</v>
      </c>
      <c r="C9" s="4">
        <v>6.3929999999999998</v>
      </c>
      <c r="D9" s="4">
        <v>13.92</v>
      </c>
      <c r="E9" s="4">
        <v>15.65</v>
      </c>
      <c r="F9" s="4">
        <v>6.54</v>
      </c>
      <c r="G9" s="4">
        <v>5.7949999999999999</v>
      </c>
      <c r="H9" s="4">
        <v>19.05</v>
      </c>
      <c r="I9" s="4">
        <v>18.04</v>
      </c>
      <c r="J9" s="4">
        <v>38.380000000000003</v>
      </c>
      <c r="K9" s="4">
        <v>30</v>
      </c>
      <c r="L9" s="4">
        <v>33.76</v>
      </c>
      <c r="M9" s="4">
        <v>69.16</v>
      </c>
      <c r="N9" s="4">
        <v>47.72</v>
      </c>
      <c r="O9" s="4">
        <v>13.97</v>
      </c>
      <c r="P9" s="6">
        <v>18.02</v>
      </c>
      <c r="Q9" s="6">
        <v>18.05</v>
      </c>
      <c r="R9" s="4">
        <v>17.7</v>
      </c>
      <c r="S9" s="4">
        <v>9.6370000000000005</v>
      </c>
      <c r="T9" s="4">
        <v>16.62</v>
      </c>
      <c r="U9" s="4">
        <v>8.2420000000000009</v>
      </c>
    </row>
    <row r="10" spans="1:21" ht="15.75" x14ac:dyDescent="0.25">
      <c r="A10" s="7" t="s">
        <v>38</v>
      </c>
      <c r="B10" s="4">
        <v>0.42399999999999999</v>
      </c>
      <c r="C10" s="4">
        <v>0.29299999999999998</v>
      </c>
      <c r="D10" s="4">
        <v>0.51900000000000002</v>
      </c>
      <c r="E10" s="4">
        <v>0.50700000000000001</v>
      </c>
      <c r="F10" s="4">
        <v>0.28399999999999997</v>
      </c>
      <c r="G10" s="4">
        <v>0.25600000000000001</v>
      </c>
      <c r="H10" s="4">
        <v>0.70399999999999996</v>
      </c>
      <c r="I10" s="4">
        <v>0.93300000000000005</v>
      </c>
      <c r="J10" s="4">
        <v>0.85699999999999998</v>
      </c>
      <c r="K10" s="4">
        <v>0.9</v>
      </c>
      <c r="L10" s="4">
        <v>1.651</v>
      </c>
      <c r="M10" s="4">
        <v>0.46</v>
      </c>
      <c r="N10" s="4">
        <v>1.3420000000000001</v>
      </c>
      <c r="O10" s="4">
        <v>0.56000000000000005</v>
      </c>
      <c r="P10" s="4">
        <v>0.95399999999999996</v>
      </c>
      <c r="Q10" s="4">
        <v>0.81399999999999995</v>
      </c>
      <c r="R10" s="4">
        <v>1.2070000000000001</v>
      </c>
      <c r="S10" s="4">
        <v>0.95399999999999996</v>
      </c>
      <c r="T10" s="4">
        <v>0.57399999999999995</v>
      </c>
      <c r="U10" s="4">
        <v>0.52400000000000002</v>
      </c>
    </row>
    <row r="11" spans="1:21" ht="15.75" x14ac:dyDescent="0.25">
      <c r="A11" s="2" t="s">
        <v>44</v>
      </c>
      <c r="B11" s="8">
        <v>9</v>
      </c>
      <c r="C11" s="8">
        <v>1.5</v>
      </c>
      <c r="D11" s="8">
        <v>9</v>
      </c>
      <c r="E11" s="8">
        <v>8.5</v>
      </c>
      <c r="F11" s="8">
        <v>3.5</v>
      </c>
      <c r="G11" s="8">
        <v>2</v>
      </c>
      <c r="H11" s="8">
        <v>11</v>
      </c>
      <c r="I11" s="8">
        <v>15</v>
      </c>
      <c r="J11" s="8">
        <v>11.5</v>
      </c>
      <c r="K11" s="8">
        <v>12.5</v>
      </c>
      <c r="L11" s="8">
        <v>35</v>
      </c>
      <c r="M11" s="8">
        <v>12.5</v>
      </c>
      <c r="N11" s="8">
        <v>35</v>
      </c>
      <c r="O11" s="8">
        <v>2</v>
      </c>
      <c r="P11" s="8">
        <v>4</v>
      </c>
      <c r="Q11" s="8">
        <v>4.5</v>
      </c>
      <c r="R11" s="8">
        <v>49</v>
      </c>
      <c r="S11" s="8">
        <v>4</v>
      </c>
      <c r="T11" s="8">
        <v>12</v>
      </c>
      <c r="U11" s="8">
        <v>4.5</v>
      </c>
    </row>
    <row r="12" spans="1:21" ht="15.75" x14ac:dyDescent="0.25">
      <c r="A12" s="9" t="s">
        <v>42</v>
      </c>
      <c r="B12" s="10">
        <v>53.7</v>
      </c>
      <c r="C12" s="11"/>
      <c r="D12" s="12">
        <v>39.5</v>
      </c>
      <c r="E12" s="3"/>
      <c r="F12" s="13">
        <v>124</v>
      </c>
      <c r="G12" s="13"/>
      <c r="H12" s="13">
        <v>58.7</v>
      </c>
      <c r="I12" s="13"/>
      <c r="J12" s="13">
        <v>30</v>
      </c>
      <c r="K12" s="13">
        <v>20.3</v>
      </c>
      <c r="L12" s="13"/>
      <c r="M12" s="13">
        <v>23.6</v>
      </c>
      <c r="N12" s="14"/>
      <c r="O12" s="5">
        <v>17.100000000000001</v>
      </c>
      <c r="P12" s="14">
        <v>19.7</v>
      </c>
      <c r="Q12" s="13"/>
      <c r="R12" s="3">
        <v>32.1</v>
      </c>
      <c r="S12" s="13">
        <v>16.899999999999999</v>
      </c>
      <c r="T12" s="13">
        <v>57.3</v>
      </c>
      <c r="U12" s="13">
        <v>26.6</v>
      </c>
    </row>
    <row r="13" spans="1:21" ht="15.75" x14ac:dyDescent="0.25">
      <c r="A13" s="2" t="s">
        <v>43</v>
      </c>
      <c r="B13" s="3">
        <v>1.78</v>
      </c>
      <c r="C13" s="3"/>
      <c r="D13" s="3">
        <v>1.4</v>
      </c>
      <c r="E13" s="3"/>
      <c r="F13" s="3">
        <v>3.07</v>
      </c>
      <c r="G13" s="3"/>
      <c r="H13" s="3">
        <v>1.78</v>
      </c>
      <c r="I13" s="3"/>
      <c r="J13" s="3">
        <v>0.98</v>
      </c>
      <c r="K13" s="3">
        <v>0.7</v>
      </c>
      <c r="L13" s="3"/>
      <c r="M13" s="3">
        <v>0.77</v>
      </c>
      <c r="N13" s="3"/>
      <c r="O13" s="15" t="s">
        <v>21</v>
      </c>
      <c r="P13" s="3">
        <v>0.77</v>
      </c>
      <c r="Q13" s="3"/>
      <c r="R13" s="3">
        <v>2</v>
      </c>
      <c r="S13" s="3" t="s">
        <v>21</v>
      </c>
      <c r="T13" s="3">
        <v>1.78</v>
      </c>
      <c r="U13" s="3">
        <v>1.06</v>
      </c>
    </row>
    <row r="14" spans="1:21" ht="15.75" x14ac:dyDescent="0.25">
      <c r="A14" s="2" t="s">
        <v>45</v>
      </c>
      <c r="B14" s="3" t="s">
        <v>21</v>
      </c>
      <c r="C14" s="3"/>
      <c r="D14" s="3" t="s">
        <v>21</v>
      </c>
      <c r="E14" s="3"/>
      <c r="F14" s="3">
        <v>0.9</v>
      </c>
      <c r="G14" s="3"/>
      <c r="H14" s="3" t="s">
        <v>21</v>
      </c>
      <c r="I14" s="3"/>
      <c r="J14" s="15" t="s">
        <v>21</v>
      </c>
      <c r="K14" s="15" t="s">
        <v>21</v>
      </c>
      <c r="L14" s="3"/>
      <c r="M14" s="3">
        <v>0.7</v>
      </c>
      <c r="N14" s="3"/>
      <c r="O14" s="3">
        <v>1.1000000000000001</v>
      </c>
      <c r="P14" s="3">
        <v>2</v>
      </c>
      <c r="Q14" s="3"/>
      <c r="R14" s="3" t="s">
        <v>21</v>
      </c>
      <c r="S14" s="3">
        <v>2</v>
      </c>
      <c r="T14" s="3" t="s">
        <v>21</v>
      </c>
      <c r="U14" s="3">
        <v>3</v>
      </c>
    </row>
    <row r="15" spans="1:21" ht="15.75" x14ac:dyDescent="0.25">
      <c r="A15" s="2" t="s">
        <v>46</v>
      </c>
      <c r="B15" s="3">
        <v>1.6</v>
      </c>
      <c r="C15" s="3"/>
      <c r="D15" s="3">
        <v>1.5</v>
      </c>
      <c r="E15" s="3"/>
      <c r="F15" s="3">
        <v>1</v>
      </c>
      <c r="G15" s="3"/>
      <c r="H15" s="3">
        <v>0.9</v>
      </c>
      <c r="I15" s="3"/>
      <c r="J15" s="3">
        <v>1.3</v>
      </c>
      <c r="K15" s="3">
        <v>1.2</v>
      </c>
      <c r="L15" s="3"/>
      <c r="M15" s="3">
        <v>1.4</v>
      </c>
      <c r="N15" s="3"/>
      <c r="O15" s="3">
        <v>1.2</v>
      </c>
      <c r="P15" s="3">
        <v>0.8</v>
      </c>
      <c r="Q15" s="3"/>
      <c r="R15" s="3">
        <v>1</v>
      </c>
      <c r="S15" s="3">
        <v>1.4</v>
      </c>
      <c r="T15" s="3">
        <v>0.8</v>
      </c>
      <c r="U15" s="3">
        <v>1.4</v>
      </c>
    </row>
    <row r="16" spans="1:21" ht="15.75" x14ac:dyDescent="0.25">
      <c r="A16" s="2" t="s">
        <v>47</v>
      </c>
      <c r="B16" s="3">
        <v>15.2</v>
      </c>
      <c r="C16" s="3"/>
      <c r="D16" s="3">
        <v>13.4</v>
      </c>
      <c r="E16" s="3"/>
      <c r="F16" s="3">
        <v>12.8</v>
      </c>
      <c r="G16" s="3"/>
      <c r="H16" s="3">
        <v>13</v>
      </c>
      <c r="I16" s="3"/>
      <c r="J16" s="3">
        <v>33</v>
      </c>
      <c r="K16" s="3">
        <v>15.8</v>
      </c>
      <c r="L16" s="3"/>
      <c r="M16" s="3">
        <v>13.7</v>
      </c>
      <c r="N16" s="3"/>
      <c r="O16" s="3">
        <v>11.9</v>
      </c>
      <c r="P16" s="3">
        <v>11.5</v>
      </c>
      <c r="Q16" s="3"/>
      <c r="R16" s="3">
        <v>11.9</v>
      </c>
      <c r="S16" s="3">
        <v>21.1</v>
      </c>
      <c r="T16" s="3">
        <v>12</v>
      </c>
      <c r="U16" s="3">
        <v>11.5</v>
      </c>
    </row>
    <row r="17" spans="1:21" ht="15.75" x14ac:dyDescent="0.25">
      <c r="A17" s="2" t="s">
        <v>59</v>
      </c>
      <c r="B17" s="13">
        <v>0</v>
      </c>
      <c r="C17" s="3"/>
      <c r="D17" s="3">
        <v>0</v>
      </c>
      <c r="E17" s="13"/>
      <c r="F17" s="13">
        <v>0.1</v>
      </c>
      <c r="G17" s="13"/>
      <c r="H17" s="13">
        <v>0</v>
      </c>
      <c r="I17" s="13"/>
      <c r="J17" s="13">
        <v>0</v>
      </c>
      <c r="K17" s="13">
        <v>0</v>
      </c>
      <c r="L17" s="13"/>
      <c r="M17" s="13">
        <v>0</v>
      </c>
      <c r="N17" s="13"/>
      <c r="O17" s="3">
        <v>0</v>
      </c>
      <c r="P17" s="3">
        <v>0</v>
      </c>
      <c r="Q17" s="13"/>
      <c r="R17" s="13">
        <v>0</v>
      </c>
      <c r="S17" s="3">
        <v>0</v>
      </c>
      <c r="T17" s="3">
        <v>0</v>
      </c>
      <c r="U17" s="3">
        <v>0.2</v>
      </c>
    </row>
    <row r="18" spans="1:21" ht="15.75" x14ac:dyDescent="0.25">
      <c r="A18" s="2" t="s">
        <v>58</v>
      </c>
      <c r="B18" s="3">
        <v>6.7</v>
      </c>
      <c r="C18" s="16"/>
      <c r="D18" s="13">
        <v>5</v>
      </c>
      <c r="E18" s="3"/>
      <c r="F18" s="13">
        <v>6.7</v>
      </c>
      <c r="G18" s="13"/>
      <c r="H18" s="13">
        <v>5.8</v>
      </c>
      <c r="I18" s="13"/>
      <c r="J18" s="13">
        <v>5</v>
      </c>
      <c r="K18" s="13">
        <v>4.2</v>
      </c>
      <c r="L18" s="13"/>
      <c r="M18" s="13">
        <v>5</v>
      </c>
      <c r="N18" s="13"/>
      <c r="O18" s="3">
        <v>4.2</v>
      </c>
      <c r="P18" s="13">
        <v>5</v>
      </c>
      <c r="Q18" s="13"/>
      <c r="R18" s="13">
        <v>6.7</v>
      </c>
      <c r="S18" s="13">
        <v>3.3</v>
      </c>
      <c r="T18" s="13">
        <v>7.5</v>
      </c>
      <c r="U18" s="13">
        <v>7.5</v>
      </c>
    </row>
    <row r="19" spans="1:21" ht="15.75" x14ac:dyDescent="0.25">
      <c r="A19" s="2" t="s">
        <v>55</v>
      </c>
      <c r="B19" s="5">
        <v>3.2</v>
      </c>
      <c r="C19" s="5"/>
      <c r="D19" s="5">
        <v>4.2</v>
      </c>
      <c r="E19" s="5"/>
      <c r="F19" s="5">
        <v>3.8</v>
      </c>
      <c r="G19" s="3"/>
      <c r="H19" s="5">
        <v>5</v>
      </c>
      <c r="I19" s="3"/>
      <c r="J19" s="5">
        <v>4.2</v>
      </c>
      <c r="K19" s="5">
        <v>4.2</v>
      </c>
      <c r="L19" s="3"/>
      <c r="M19" s="5">
        <v>6</v>
      </c>
      <c r="N19" s="3"/>
      <c r="O19" s="5">
        <v>3.6</v>
      </c>
      <c r="P19" s="5">
        <v>5.6</v>
      </c>
      <c r="Q19" s="3"/>
      <c r="R19" s="5">
        <v>4.5999999999999996</v>
      </c>
      <c r="S19" s="5">
        <v>5.4</v>
      </c>
      <c r="T19" s="5">
        <v>4.8</v>
      </c>
      <c r="U19" s="5">
        <v>2.8</v>
      </c>
    </row>
    <row r="20" spans="1:21" ht="15.75" x14ac:dyDescent="0.25">
      <c r="A20" s="2" t="s">
        <v>48</v>
      </c>
      <c r="B20" s="3">
        <f>+B19*50</f>
        <v>160</v>
      </c>
      <c r="C20" s="3"/>
      <c r="D20" s="3">
        <f>+D19*50</f>
        <v>210</v>
      </c>
      <c r="E20" s="3"/>
      <c r="F20" s="3">
        <f>+F19*50</f>
        <v>190</v>
      </c>
      <c r="G20" s="3"/>
      <c r="H20" s="3">
        <f>+H19*50</f>
        <v>250</v>
      </c>
      <c r="I20" s="3"/>
      <c r="J20" s="3">
        <f>+J19*50</f>
        <v>210</v>
      </c>
      <c r="K20" s="3">
        <f>+K19*50</f>
        <v>210</v>
      </c>
      <c r="L20" s="3"/>
      <c r="M20" s="3">
        <f>+M19*50</f>
        <v>300</v>
      </c>
      <c r="N20" s="3"/>
      <c r="O20" s="3">
        <f>+O19*50</f>
        <v>180</v>
      </c>
      <c r="P20" s="3">
        <f>+P19*50</f>
        <v>280</v>
      </c>
      <c r="Q20" s="3"/>
      <c r="R20" s="3">
        <f>+R19*50</f>
        <v>229.99999999999997</v>
      </c>
      <c r="S20" s="3">
        <f>+S19*50</f>
        <v>270</v>
      </c>
      <c r="T20" s="3">
        <f>+T19*50</f>
        <v>240</v>
      </c>
      <c r="U20" s="3">
        <f>+U19*50</f>
        <v>140</v>
      </c>
    </row>
    <row r="21" spans="1:21" ht="15.75" x14ac:dyDescent="0.25">
      <c r="A21" s="2" t="s">
        <v>56</v>
      </c>
      <c r="B21" s="3">
        <f>B19-B23</f>
        <v>1.8000000000000003</v>
      </c>
      <c r="C21" s="3"/>
      <c r="D21" s="3">
        <f>D19-D23</f>
        <v>3</v>
      </c>
      <c r="E21" s="5"/>
      <c r="F21" s="3">
        <f>F19-F23</f>
        <v>1.89</v>
      </c>
      <c r="G21" s="3"/>
      <c r="H21" s="3">
        <f>H19-H23</f>
        <v>2.09</v>
      </c>
      <c r="I21" s="5"/>
      <c r="J21" s="3">
        <f>J19-J23</f>
        <v>2.7700000000000005</v>
      </c>
      <c r="K21" s="3">
        <f>K19-K23</f>
        <v>3.29</v>
      </c>
      <c r="L21" s="5"/>
      <c r="M21" s="3">
        <f>M19-M23</f>
        <v>4.54</v>
      </c>
      <c r="N21" s="5"/>
      <c r="O21" s="3">
        <f>O19-O23</f>
        <v>2.4500000000000002</v>
      </c>
      <c r="P21" s="3">
        <f>P19-P23</f>
        <v>4.0199999999999996</v>
      </c>
      <c r="Q21" s="5"/>
      <c r="R21" s="3">
        <f>R19-R23</f>
        <v>2.7499999999999996</v>
      </c>
      <c r="S21" s="3">
        <f>S19-S23</f>
        <v>4.37</v>
      </c>
      <c r="T21" s="3">
        <f>T19-T23</f>
        <v>3.4399999999999995</v>
      </c>
      <c r="U21" s="3">
        <f>U19-U23</f>
        <v>0.89999999999999991</v>
      </c>
    </row>
    <row r="22" spans="1:21" ht="15.75" x14ac:dyDescent="0.25">
      <c r="A22" s="2" t="s">
        <v>49</v>
      </c>
      <c r="B22" s="5">
        <f>+B21*20</f>
        <v>36.000000000000007</v>
      </c>
      <c r="C22" s="3"/>
      <c r="D22" s="5">
        <f>+D21*20</f>
        <v>60</v>
      </c>
      <c r="E22" s="3"/>
      <c r="F22" s="5">
        <f>+F21*20</f>
        <v>37.799999999999997</v>
      </c>
      <c r="G22" s="5"/>
      <c r="H22" s="5">
        <f>+H21*20</f>
        <v>41.8</v>
      </c>
      <c r="I22" s="3"/>
      <c r="J22" s="5">
        <f>+J21*20</f>
        <v>55.400000000000006</v>
      </c>
      <c r="K22" s="5">
        <f>+K21*20</f>
        <v>65.8</v>
      </c>
      <c r="L22" s="3"/>
      <c r="M22" s="5">
        <f>+M21*20</f>
        <v>90.8</v>
      </c>
      <c r="N22" s="3"/>
      <c r="O22" s="5">
        <f>+O21*20</f>
        <v>49</v>
      </c>
      <c r="P22" s="5">
        <f>+P21*20</f>
        <v>80.399999999999991</v>
      </c>
      <c r="Q22" s="3"/>
      <c r="R22" s="5">
        <f>+R21*20</f>
        <v>54.999999999999993</v>
      </c>
      <c r="S22" s="5">
        <f>+S21*20</f>
        <v>87.4</v>
      </c>
      <c r="T22" s="5">
        <f>+T21*20</f>
        <v>68.799999999999983</v>
      </c>
      <c r="U22" s="5">
        <f>+U21*20</f>
        <v>18</v>
      </c>
    </row>
    <row r="23" spans="1:21" ht="15.75" x14ac:dyDescent="0.25">
      <c r="A23" s="2" t="s">
        <v>57</v>
      </c>
      <c r="B23" s="5">
        <v>1.4</v>
      </c>
      <c r="C23" s="5"/>
      <c r="D23" s="5">
        <v>1.2</v>
      </c>
      <c r="E23" s="3"/>
      <c r="F23" s="5">
        <v>1.91</v>
      </c>
      <c r="G23" s="5"/>
      <c r="H23" s="5">
        <v>2.91</v>
      </c>
      <c r="I23" s="5"/>
      <c r="J23" s="5">
        <v>1.43</v>
      </c>
      <c r="K23" s="5">
        <v>0.91</v>
      </c>
      <c r="L23" s="5"/>
      <c r="M23" s="5">
        <v>1.46</v>
      </c>
      <c r="N23" s="5"/>
      <c r="O23" s="5">
        <v>1.1499999999999999</v>
      </c>
      <c r="P23" s="5">
        <v>1.58</v>
      </c>
      <c r="Q23" s="5"/>
      <c r="R23" s="5">
        <v>1.85</v>
      </c>
      <c r="S23" s="5">
        <v>1.03</v>
      </c>
      <c r="T23" s="5">
        <v>1.36</v>
      </c>
      <c r="U23" s="5">
        <v>1.9</v>
      </c>
    </row>
    <row r="24" spans="1:21" ht="15.75" x14ac:dyDescent="0.25">
      <c r="A24" s="2" t="s">
        <v>50</v>
      </c>
      <c r="B24" s="5">
        <f>+B23*12</f>
        <v>16.799999999999997</v>
      </c>
      <c r="C24" s="5"/>
      <c r="D24" s="5">
        <f>+D23*12</f>
        <v>14.399999999999999</v>
      </c>
      <c r="E24" s="5"/>
      <c r="F24" s="5">
        <f>+F23*12</f>
        <v>22.919999999999998</v>
      </c>
      <c r="G24" s="5"/>
      <c r="H24" s="5">
        <f>+H23*12</f>
        <v>34.92</v>
      </c>
      <c r="I24" s="5"/>
      <c r="J24" s="5">
        <f>+J23*12</f>
        <v>17.16</v>
      </c>
      <c r="K24" s="5">
        <f>+K23*12</f>
        <v>10.92</v>
      </c>
      <c r="L24" s="5"/>
      <c r="M24" s="5">
        <f>+M23*12</f>
        <v>17.52</v>
      </c>
      <c r="N24" s="5"/>
      <c r="O24" s="5">
        <f>+O23*12</f>
        <v>13.799999999999999</v>
      </c>
      <c r="P24" s="5">
        <f>+P23*12</f>
        <v>18.96</v>
      </c>
      <c r="Q24" s="5"/>
      <c r="R24" s="5">
        <f>+R23*12</f>
        <v>22.200000000000003</v>
      </c>
      <c r="S24" s="5">
        <f>+S23*12</f>
        <v>12.36</v>
      </c>
      <c r="T24" s="5">
        <f>+T23*12</f>
        <v>16.32</v>
      </c>
      <c r="U24" s="5">
        <f>+U23*12</f>
        <v>22.799999999999997</v>
      </c>
    </row>
    <row r="25" spans="1:21" ht="15.75" x14ac:dyDescent="0.25">
      <c r="A25" s="2" t="s">
        <v>51</v>
      </c>
      <c r="B25" s="13">
        <v>0.05</v>
      </c>
      <c r="C25" s="16"/>
      <c r="D25" s="13">
        <v>0.04</v>
      </c>
      <c r="E25" s="13"/>
      <c r="F25" s="13">
        <v>0.06</v>
      </c>
      <c r="G25" s="13"/>
      <c r="H25" s="13">
        <v>0.04</v>
      </c>
      <c r="I25" s="13"/>
      <c r="J25" s="13">
        <v>0.03</v>
      </c>
      <c r="K25" s="13">
        <v>0.04</v>
      </c>
      <c r="L25" s="13"/>
      <c r="M25" s="13">
        <v>0.03</v>
      </c>
      <c r="N25" s="13"/>
      <c r="O25" s="13">
        <v>0.04</v>
      </c>
      <c r="P25" s="13">
        <v>0.03</v>
      </c>
      <c r="Q25" s="13"/>
      <c r="R25" s="13">
        <v>0.03</v>
      </c>
      <c r="S25" s="13">
        <v>0.04</v>
      </c>
      <c r="T25" s="13">
        <v>0.04</v>
      </c>
      <c r="U25" s="13">
        <v>0.03</v>
      </c>
    </row>
    <row r="26" spans="1:21" ht="15.75" x14ac:dyDescent="0.25">
      <c r="A26" s="2" t="s">
        <v>52</v>
      </c>
      <c r="B26" s="3" t="s">
        <v>33</v>
      </c>
      <c r="C26" s="3">
        <v>0</v>
      </c>
      <c r="D26" s="3" t="s">
        <v>33</v>
      </c>
      <c r="E26" s="3">
        <v>0</v>
      </c>
      <c r="F26" s="3" t="s">
        <v>33</v>
      </c>
      <c r="G26" s="3">
        <v>0</v>
      </c>
      <c r="H26" s="3" t="s">
        <v>33</v>
      </c>
      <c r="I26" s="3">
        <v>0</v>
      </c>
      <c r="J26" s="3" t="s">
        <v>33</v>
      </c>
      <c r="K26" s="3" t="s">
        <v>33</v>
      </c>
      <c r="L26" s="3">
        <v>0</v>
      </c>
      <c r="M26" s="3" t="s">
        <v>33</v>
      </c>
      <c r="N26" s="3">
        <v>0</v>
      </c>
      <c r="O26" s="3" t="s">
        <v>33</v>
      </c>
      <c r="P26" s="3" t="s">
        <v>33</v>
      </c>
      <c r="Q26" s="3">
        <v>0</v>
      </c>
      <c r="R26" s="3" t="s">
        <v>33</v>
      </c>
      <c r="S26" s="3" t="s">
        <v>33</v>
      </c>
      <c r="T26" s="3" t="s">
        <v>33</v>
      </c>
      <c r="U26" s="3" t="s">
        <v>33</v>
      </c>
    </row>
    <row r="27" spans="1:21" ht="15.75" x14ac:dyDescent="0.25">
      <c r="A27" s="2" t="s">
        <v>53</v>
      </c>
      <c r="B27" s="3" t="s">
        <v>33</v>
      </c>
      <c r="C27" s="3">
        <v>0.02</v>
      </c>
      <c r="D27" s="3" t="s">
        <v>33</v>
      </c>
      <c r="E27" s="3">
        <v>0</v>
      </c>
      <c r="F27" s="3" t="s">
        <v>33</v>
      </c>
      <c r="G27" s="3">
        <v>0</v>
      </c>
      <c r="H27" s="3" t="s">
        <v>33</v>
      </c>
      <c r="I27" s="3">
        <v>0</v>
      </c>
      <c r="J27" s="3" t="s">
        <v>33</v>
      </c>
      <c r="K27" s="3" t="s">
        <v>33</v>
      </c>
      <c r="L27" s="3">
        <v>0</v>
      </c>
      <c r="M27" s="3" t="s">
        <v>33</v>
      </c>
      <c r="N27" s="3">
        <v>0</v>
      </c>
      <c r="O27" s="3" t="s">
        <v>33</v>
      </c>
      <c r="P27" s="3" t="s">
        <v>33</v>
      </c>
      <c r="Q27" s="3">
        <v>0</v>
      </c>
      <c r="R27" s="3" t="s">
        <v>33</v>
      </c>
      <c r="S27" s="3" t="s">
        <v>33</v>
      </c>
      <c r="T27" s="3" t="s">
        <v>33</v>
      </c>
      <c r="U27" s="3" t="s">
        <v>33</v>
      </c>
    </row>
    <row r="28" spans="1:21" ht="15.75" x14ac:dyDescent="0.25">
      <c r="A28" s="2" t="s">
        <v>54</v>
      </c>
      <c r="B28" s="3" t="s">
        <v>33</v>
      </c>
      <c r="C28" s="17">
        <v>0.87</v>
      </c>
      <c r="D28" s="3" t="s">
        <v>33</v>
      </c>
      <c r="E28" s="3">
        <v>0.16</v>
      </c>
      <c r="F28" s="3" t="s">
        <v>33</v>
      </c>
      <c r="G28" s="3">
        <v>0.05</v>
      </c>
      <c r="H28" s="3" t="s">
        <v>33</v>
      </c>
      <c r="I28" s="3">
        <v>0.02</v>
      </c>
      <c r="J28" s="3" t="s">
        <v>33</v>
      </c>
      <c r="K28" s="3" t="s">
        <v>33</v>
      </c>
      <c r="L28" s="3">
        <v>0.01</v>
      </c>
      <c r="M28" s="3" t="s">
        <v>33</v>
      </c>
      <c r="N28" s="3">
        <v>0</v>
      </c>
      <c r="O28" s="3" t="s">
        <v>33</v>
      </c>
      <c r="P28" s="3" t="s">
        <v>33</v>
      </c>
      <c r="Q28" s="3">
        <v>0</v>
      </c>
      <c r="R28" s="3" t="s">
        <v>33</v>
      </c>
      <c r="S28" s="3" t="s">
        <v>33</v>
      </c>
      <c r="T28" s="3" t="s">
        <v>33</v>
      </c>
      <c r="U28" s="3" t="s">
        <v>33</v>
      </c>
    </row>
    <row r="29" spans="1:21" ht="15.75" x14ac:dyDescent="0.25">
      <c r="A29" s="2" t="s">
        <v>14</v>
      </c>
      <c r="B29" s="3">
        <v>1.41</v>
      </c>
      <c r="C29" s="3"/>
      <c r="D29" s="3">
        <v>0.97</v>
      </c>
      <c r="E29" s="3"/>
      <c r="F29" s="3">
        <v>2.2200000000000002</v>
      </c>
      <c r="G29" s="3"/>
      <c r="H29" s="5">
        <v>1.1299999999999999</v>
      </c>
      <c r="I29" s="3"/>
      <c r="J29" s="3">
        <v>0.68</v>
      </c>
      <c r="K29" s="3">
        <v>0.48</v>
      </c>
      <c r="L29" s="3"/>
      <c r="M29" s="3">
        <v>0.44</v>
      </c>
      <c r="N29" s="5"/>
      <c r="O29" s="3">
        <v>0.34</v>
      </c>
      <c r="P29" s="3">
        <v>0.46</v>
      </c>
      <c r="Q29" s="3"/>
      <c r="R29" s="3">
        <v>1.32</v>
      </c>
      <c r="S29" s="3">
        <v>0.25</v>
      </c>
      <c r="T29" s="3">
        <v>1.1499999999999999</v>
      </c>
      <c r="U29" s="3">
        <v>0.9</v>
      </c>
    </row>
    <row r="30" spans="1:21" ht="15.75" x14ac:dyDescent="0.25">
      <c r="A30" s="2" t="s">
        <v>15</v>
      </c>
      <c r="B30" s="18" t="s">
        <v>32</v>
      </c>
      <c r="C30" s="18"/>
      <c r="D30" s="19" t="s">
        <v>22</v>
      </c>
      <c r="E30" s="19"/>
      <c r="F30" s="19" t="s">
        <v>22</v>
      </c>
      <c r="G30" s="19"/>
      <c r="H30" s="18" t="s">
        <v>25</v>
      </c>
      <c r="I30" s="18"/>
      <c r="J30" s="1" t="s">
        <v>31</v>
      </c>
      <c r="K30" s="19" t="s">
        <v>22</v>
      </c>
      <c r="L30" s="19"/>
      <c r="M30" s="19" t="s">
        <v>23</v>
      </c>
      <c r="N30" s="19"/>
      <c r="O30" s="36" t="s">
        <v>23</v>
      </c>
      <c r="P30" s="18" t="s">
        <v>32</v>
      </c>
      <c r="Q30" s="18"/>
      <c r="R30" s="1" t="s">
        <v>25</v>
      </c>
      <c r="S30" s="1" t="s">
        <v>35</v>
      </c>
      <c r="T30" s="18" t="s">
        <v>69</v>
      </c>
      <c r="U30" s="18"/>
    </row>
    <row r="31" spans="1:21" ht="15.75" x14ac:dyDescent="0.25">
      <c r="A31" s="2" t="s">
        <v>15</v>
      </c>
      <c r="B31" s="19" t="s">
        <v>23</v>
      </c>
      <c r="C31" s="19"/>
      <c r="D31" s="20"/>
      <c r="E31" s="20"/>
      <c r="F31" s="19" t="s">
        <v>23</v>
      </c>
      <c r="G31" s="19"/>
      <c r="H31" s="18" t="s">
        <v>32</v>
      </c>
      <c r="I31" s="18"/>
      <c r="J31" s="36" t="s">
        <v>22</v>
      </c>
      <c r="K31" s="18" t="s">
        <v>31</v>
      </c>
      <c r="L31" s="18"/>
      <c r="M31" s="18" t="s">
        <v>62</v>
      </c>
      <c r="N31" s="18"/>
      <c r="O31" s="36" t="s">
        <v>22</v>
      </c>
      <c r="P31" s="18" t="s">
        <v>34</v>
      </c>
      <c r="Q31" s="18"/>
      <c r="R31" s="36" t="s">
        <v>22</v>
      </c>
      <c r="S31" s="1" t="s">
        <v>31</v>
      </c>
      <c r="T31" s="18" t="s">
        <v>31</v>
      </c>
      <c r="U31" s="18"/>
    </row>
    <row r="32" spans="1:21" ht="15.75" x14ac:dyDescent="0.25">
      <c r="A32" s="2" t="s">
        <v>15</v>
      </c>
      <c r="B32" s="18" t="s">
        <v>25</v>
      </c>
      <c r="C32" s="18"/>
      <c r="D32" s="18"/>
      <c r="E32" s="18"/>
      <c r="F32" s="18" t="s">
        <v>34</v>
      </c>
      <c r="G32" s="18"/>
      <c r="H32" s="18" t="s">
        <v>68</v>
      </c>
      <c r="I32" s="18"/>
      <c r="J32" s="36" t="s">
        <v>23</v>
      </c>
      <c r="K32" s="19" t="s">
        <v>23</v>
      </c>
      <c r="L32" s="19"/>
      <c r="M32" s="19" t="s">
        <v>22</v>
      </c>
      <c r="N32" s="19"/>
      <c r="O32" s="1" t="s">
        <v>34</v>
      </c>
      <c r="P32" s="19" t="s">
        <v>23</v>
      </c>
      <c r="Q32" s="19"/>
      <c r="R32" s="1" t="s">
        <v>37</v>
      </c>
      <c r="S32" s="11"/>
      <c r="T32" s="18" t="s">
        <v>35</v>
      </c>
      <c r="U32" s="18"/>
    </row>
    <row r="33" spans="1:21" ht="15.75" x14ac:dyDescent="0.25">
      <c r="A33" s="2" t="s">
        <v>15</v>
      </c>
      <c r="B33" s="19" t="s">
        <v>67</v>
      </c>
      <c r="C33" s="19"/>
      <c r="D33" s="18" t="s">
        <v>66</v>
      </c>
      <c r="E33" s="18"/>
      <c r="F33" s="19"/>
      <c r="G33" s="19"/>
      <c r="H33" s="19" t="s">
        <v>67</v>
      </c>
      <c r="I33" s="19"/>
      <c r="J33" s="1" t="s">
        <v>25</v>
      </c>
      <c r="K33" s="18" t="s">
        <v>35</v>
      </c>
      <c r="L33" s="18"/>
      <c r="M33" s="1"/>
      <c r="N33" s="21"/>
      <c r="O33" s="1" t="s">
        <v>25</v>
      </c>
      <c r="P33" s="18" t="s">
        <v>24</v>
      </c>
      <c r="Q33" s="18"/>
      <c r="R33" s="36" t="s">
        <v>23</v>
      </c>
      <c r="S33" s="1"/>
      <c r="T33" s="18" t="s">
        <v>25</v>
      </c>
      <c r="U33" s="18"/>
    </row>
    <row r="34" spans="1:21" ht="15.75" x14ac:dyDescent="0.25">
      <c r="A34" s="2" t="s">
        <v>27</v>
      </c>
      <c r="B34" s="3">
        <v>26</v>
      </c>
      <c r="C34" s="3">
        <v>2</v>
      </c>
      <c r="D34" s="3">
        <v>1</v>
      </c>
      <c r="E34" s="3">
        <v>6</v>
      </c>
      <c r="F34" s="22">
        <v>13</v>
      </c>
      <c r="G34" s="22">
        <v>0</v>
      </c>
      <c r="H34" s="3">
        <v>8</v>
      </c>
      <c r="I34" s="3">
        <v>44</v>
      </c>
      <c r="J34" s="3">
        <v>1</v>
      </c>
      <c r="K34" s="3">
        <v>15</v>
      </c>
      <c r="L34" s="3">
        <v>4</v>
      </c>
      <c r="M34" s="3">
        <v>3</v>
      </c>
      <c r="N34" s="3">
        <v>7</v>
      </c>
      <c r="O34" s="3">
        <v>6</v>
      </c>
      <c r="P34" s="3">
        <v>8</v>
      </c>
      <c r="Q34" s="8">
        <v>11</v>
      </c>
      <c r="R34" s="3">
        <v>4</v>
      </c>
      <c r="S34" s="3">
        <v>6</v>
      </c>
      <c r="T34" s="3">
        <v>7</v>
      </c>
      <c r="U34" s="3">
        <v>10</v>
      </c>
    </row>
    <row r="35" spans="1:21" ht="15.75" x14ac:dyDescent="0.25">
      <c r="A35" s="2" t="s">
        <v>18</v>
      </c>
      <c r="B35" s="17">
        <v>17</v>
      </c>
      <c r="C35" s="3">
        <v>0</v>
      </c>
      <c r="D35" s="3">
        <v>5</v>
      </c>
      <c r="E35" s="3">
        <v>2</v>
      </c>
      <c r="F35" s="3">
        <v>1</v>
      </c>
      <c r="G35" s="3">
        <v>0</v>
      </c>
      <c r="H35" s="3">
        <v>2</v>
      </c>
      <c r="I35" s="3">
        <v>20</v>
      </c>
      <c r="J35" s="3">
        <v>36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3</v>
      </c>
      <c r="Q35" s="3">
        <v>2</v>
      </c>
      <c r="R35" s="3">
        <v>1</v>
      </c>
      <c r="S35" s="3">
        <v>5</v>
      </c>
      <c r="T35" s="3">
        <v>11</v>
      </c>
      <c r="U35" s="3">
        <v>8</v>
      </c>
    </row>
    <row r="36" spans="1:21" ht="15.75" x14ac:dyDescent="0.25">
      <c r="A36" s="2" t="s">
        <v>19</v>
      </c>
      <c r="B36" s="3">
        <v>1</v>
      </c>
      <c r="C36" s="3">
        <v>0</v>
      </c>
      <c r="D36" s="3">
        <v>0</v>
      </c>
      <c r="E36" s="3">
        <v>0</v>
      </c>
      <c r="F36" s="3">
        <v>18</v>
      </c>
      <c r="G36" s="3">
        <v>5</v>
      </c>
      <c r="H36" s="3">
        <v>0</v>
      </c>
      <c r="I36" s="3">
        <v>1</v>
      </c>
      <c r="J36" s="3">
        <v>0</v>
      </c>
      <c r="K36" s="3">
        <v>1</v>
      </c>
      <c r="L36" s="3">
        <v>3</v>
      </c>
      <c r="M36" s="3">
        <v>1</v>
      </c>
      <c r="N36" s="3">
        <v>1</v>
      </c>
      <c r="O36" s="3">
        <v>0</v>
      </c>
      <c r="P36" s="3">
        <v>0</v>
      </c>
      <c r="Q36" s="3">
        <v>1</v>
      </c>
      <c r="R36" s="3">
        <v>3</v>
      </c>
      <c r="S36" s="3">
        <v>3</v>
      </c>
      <c r="T36" s="3">
        <v>1</v>
      </c>
      <c r="U36" s="3">
        <v>4</v>
      </c>
    </row>
    <row r="37" spans="1:21" ht="15.75" x14ac:dyDescent="0.25">
      <c r="A37" s="2" t="s">
        <v>17</v>
      </c>
      <c r="B37" s="5"/>
      <c r="C37" s="3" t="s">
        <v>65</v>
      </c>
      <c r="D37" s="23"/>
      <c r="E37" s="3" t="s">
        <v>65</v>
      </c>
      <c r="F37" s="23"/>
      <c r="G37" s="3" t="s">
        <v>65</v>
      </c>
      <c r="H37" s="23"/>
      <c r="I37" s="5">
        <v>6.02</v>
      </c>
      <c r="J37" s="5"/>
      <c r="K37" s="5"/>
      <c r="L37" s="3" t="s">
        <v>65</v>
      </c>
      <c r="M37" s="5"/>
      <c r="N37" s="3" t="s">
        <v>65</v>
      </c>
      <c r="O37" s="5"/>
      <c r="P37" s="5"/>
      <c r="Q37" s="5" t="s">
        <v>30</v>
      </c>
      <c r="R37" s="5"/>
      <c r="S37" s="5"/>
      <c r="T37" s="3" t="s">
        <v>65</v>
      </c>
      <c r="U37" s="5"/>
    </row>
    <row r="38" spans="1:21" ht="15.75" x14ac:dyDescent="0.25">
      <c r="A38" s="2" t="s">
        <v>16</v>
      </c>
      <c r="B38" s="24" t="s">
        <v>63</v>
      </c>
      <c r="C38" s="24"/>
      <c r="D38" s="24" t="s">
        <v>20</v>
      </c>
      <c r="E38" s="24"/>
      <c r="F38" s="24" t="s">
        <v>28</v>
      </c>
      <c r="G38" s="24"/>
      <c r="H38" s="24" t="s">
        <v>20</v>
      </c>
      <c r="I38" s="24"/>
      <c r="J38" s="3"/>
      <c r="K38" s="24" t="s">
        <v>20</v>
      </c>
      <c r="L38" s="24"/>
      <c r="M38" s="24" t="s">
        <v>71</v>
      </c>
      <c r="N38" s="24"/>
      <c r="O38" s="3"/>
      <c r="P38" s="24" t="s">
        <v>36</v>
      </c>
      <c r="Q38" s="24"/>
      <c r="R38" s="3"/>
      <c r="S38" s="3"/>
      <c r="T38" s="24" t="s">
        <v>20</v>
      </c>
      <c r="U38" s="24"/>
    </row>
    <row r="39" spans="1:21" ht="15.75" x14ac:dyDescent="0.25">
      <c r="A39" s="2" t="s">
        <v>16</v>
      </c>
      <c r="B39" s="24" t="s">
        <v>20</v>
      </c>
      <c r="C39" s="24"/>
      <c r="D39" s="24"/>
      <c r="E39" s="24"/>
      <c r="F39" s="24"/>
      <c r="G39" s="24"/>
      <c r="H39" s="24" t="s">
        <v>28</v>
      </c>
      <c r="I39" s="24"/>
      <c r="J39" s="3"/>
      <c r="K39" s="24" t="s">
        <v>70</v>
      </c>
      <c r="L39" s="24"/>
      <c r="M39" s="24" t="s">
        <v>28</v>
      </c>
      <c r="N39" s="24"/>
      <c r="O39" s="3"/>
      <c r="P39" s="24" t="s">
        <v>70</v>
      </c>
      <c r="Q39" s="24"/>
      <c r="R39" s="3"/>
      <c r="S39" s="3"/>
      <c r="T39" s="24" t="s">
        <v>28</v>
      </c>
      <c r="U39" s="24"/>
    </row>
    <row r="40" spans="1:21" ht="15.75" x14ac:dyDescent="0.25">
      <c r="A40" s="2" t="s">
        <v>16</v>
      </c>
      <c r="B40" s="24"/>
      <c r="C40" s="24"/>
      <c r="D40" s="24"/>
      <c r="E40" s="24"/>
      <c r="F40" s="24"/>
      <c r="G40" s="24"/>
      <c r="H40" s="24"/>
      <c r="I40" s="24"/>
      <c r="J40" s="3"/>
      <c r="K40" s="24" t="s">
        <v>71</v>
      </c>
      <c r="L40" s="24"/>
      <c r="M40" s="24" t="s">
        <v>20</v>
      </c>
      <c r="N40" s="24"/>
      <c r="O40" s="3"/>
      <c r="P40" s="24" t="s">
        <v>28</v>
      </c>
      <c r="Q40" s="24"/>
      <c r="R40" s="3"/>
      <c r="S40" s="3"/>
      <c r="T40" s="24" t="s">
        <v>71</v>
      </c>
      <c r="U40" s="24"/>
    </row>
  </sheetData>
  <mergeCells count="63">
    <mergeCell ref="P40:Q40"/>
    <mergeCell ref="T40:U40"/>
    <mergeCell ref="B40:C40"/>
    <mergeCell ref="D40:E40"/>
    <mergeCell ref="F40:G40"/>
    <mergeCell ref="H40:I40"/>
    <mergeCell ref="K40:L40"/>
    <mergeCell ref="M40:N40"/>
    <mergeCell ref="P38:Q38"/>
    <mergeCell ref="T38:U38"/>
    <mergeCell ref="B39:C39"/>
    <mergeCell ref="D39:E39"/>
    <mergeCell ref="F39:G39"/>
    <mergeCell ref="H39:I39"/>
    <mergeCell ref="K39:L39"/>
    <mergeCell ref="M39:N39"/>
    <mergeCell ref="P39:Q39"/>
    <mergeCell ref="T39:U39"/>
    <mergeCell ref="B38:C38"/>
    <mergeCell ref="D38:E38"/>
    <mergeCell ref="F38:G38"/>
    <mergeCell ref="H38:I38"/>
    <mergeCell ref="K38:L38"/>
    <mergeCell ref="M38:N38"/>
    <mergeCell ref="P32:Q32"/>
    <mergeCell ref="T32:U32"/>
    <mergeCell ref="B33:C33"/>
    <mergeCell ref="D33:E33"/>
    <mergeCell ref="F33:G33"/>
    <mergeCell ref="H33:I33"/>
    <mergeCell ref="K33:L33"/>
    <mergeCell ref="P33:Q33"/>
    <mergeCell ref="T33:U33"/>
    <mergeCell ref="B32:C32"/>
    <mergeCell ref="D32:E32"/>
    <mergeCell ref="F32:G32"/>
    <mergeCell ref="H32:I32"/>
    <mergeCell ref="K32:L32"/>
    <mergeCell ref="M32:N32"/>
    <mergeCell ref="T30:U30"/>
    <mergeCell ref="B31:C31"/>
    <mergeCell ref="D31:E31"/>
    <mergeCell ref="F31:G31"/>
    <mergeCell ref="H31:I31"/>
    <mergeCell ref="K31:L31"/>
    <mergeCell ref="M31:N31"/>
    <mergeCell ref="P31:Q31"/>
    <mergeCell ref="T31:U31"/>
    <mergeCell ref="M2:N2"/>
    <mergeCell ref="P2:Q2"/>
    <mergeCell ref="B30:C30"/>
    <mergeCell ref="D30:E30"/>
    <mergeCell ref="F30:G30"/>
    <mergeCell ref="H30:I30"/>
    <mergeCell ref="K30:L30"/>
    <mergeCell ref="M30:N30"/>
    <mergeCell ref="P30:Q30"/>
    <mergeCell ref="K1:L1"/>
    <mergeCell ref="B2:C2"/>
    <mergeCell ref="D2:E2"/>
    <mergeCell ref="F2:G2"/>
    <mergeCell ref="H2:I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שטפונות אפריל 2022</vt:lpstr>
      <vt:lpstr>גיליון1</vt:lpstr>
    </vt:vector>
  </TitlesOfParts>
  <Company>Ecostream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User</cp:lastModifiedBy>
  <cp:lastPrinted>2012-08-21T09:25:09Z</cp:lastPrinted>
  <dcterms:created xsi:type="dcterms:W3CDTF">2007-05-22T06:38:59Z</dcterms:created>
  <dcterms:modified xsi:type="dcterms:W3CDTF">2022-05-15T14:02:45Z</dcterms:modified>
</cp:coreProperties>
</file>