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19440" windowHeight="15600" tabRatio="577"/>
  </bookViews>
  <sheets>
    <sheet name="אפריל שטפונות" sheetId="2" r:id="rId1"/>
    <sheet name="Sheet3" sheetId="3" r:id="rId2"/>
  </sheets>
  <calcPr calcId="145621" iterate="1" iterateCount="1" iterateDelta="1E-4"/>
</workbook>
</file>

<file path=xl/calcChain.xml><?xml version="1.0" encoding="utf-8"?>
<calcChain xmlns="http://schemas.openxmlformats.org/spreadsheetml/2006/main">
  <c r="O25" i="2" l="1"/>
  <c r="N25" i="2"/>
  <c r="M25" i="2"/>
  <c r="L25" i="2"/>
  <c r="K25" i="2"/>
  <c r="J25" i="2"/>
  <c r="I25" i="2"/>
  <c r="H25" i="2"/>
  <c r="F25" i="2"/>
  <c r="E25" i="2"/>
  <c r="D25" i="2"/>
  <c r="C25" i="2"/>
  <c r="B25" i="2"/>
  <c r="O22" i="2"/>
  <c r="O23" i="2" s="1"/>
  <c r="N22" i="2"/>
  <c r="N23" i="2" s="1"/>
  <c r="M22" i="2"/>
  <c r="M23" i="2" s="1"/>
  <c r="L22" i="2"/>
  <c r="L23" i="2" s="1"/>
  <c r="K22" i="2"/>
  <c r="K23" i="2" s="1"/>
  <c r="J22" i="2"/>
  <c r="J23" i="2" s="1"/>
  <c r="I22" i="2"/>
  <c r="I23" i="2" s="1"/>
  <c r="H22" i="2"/>
  <c r="H23" i="2" s="1"/>
  <c r="F22" i="2"/>
  <c r="F23" i="2" s="1"/>
  <c r="E22" i="2"/>
  <c r="E23" i="2" s="1"/>
  <c r="D22" i="2"/>
  <c r="D23" i="2" s="1"/>
  <c r="C22" i="2"/>
  <c r="C23" i="2" s="1"/>
  <c r="B22" i="2"/>
  <c r="B23" i="2" s="1"/>
  <c r="O21" i="2"/>
  <c r="N21" i="2"/>
  <c r="M21" i="2"/>
  <c r="L21" i="2"/>
  <c r="K21" i="2"/>
  <c r="J21" i="2"/>
  <c r="I21" i="2"/>
  <c r="H21" i="2"/>
  <c r="F21" i="2"/>
  <c r="E21" i="2"/>
  <c r="D21" i="2"/>
  <c r="C21" i="2"/>
  <c r="B21" i="2"/>
</calcChain>
</file>

<file path=xl/sharedStrings.xml><?xml version="1.0" encoding="utf-8"?>
<sst xmlns="http://schemas.openxmlformats.org/spreadsheetml/2006/main" count="168" uniqueCount="71">
  <si>
    <t>מאגר</t>
  </si>
  <si>
    <t>חיתל</t>
  </si>
  <si>
    <t>בני ישראל</t>
  </si>
  <si>
    <t>רוויה</t>
  </si>
  <si>
    <t>שעבנייה</t>
  </si>
  <si>
    <t>דבש</t>
  </si>
  <si>
    <t>מרום גולן</t>
  </si>
  <si>
    <t>בריכת רם</t>
  </si>
  <si>
    <t>עורבים</t>
  </si>
  <si>
    <t>אל שייך</t>
  </si>
  <si>
    <t>פני מים</t>
  </si>
  <si>
    <t>יציאה</t>
  </si>
  <si>
    <t>עומק</t>
  </si>
  <si>
    <t>טמפרטורה</t>
  </si>
  <si>
    <t>חמצן</t>
  </si>
  <si>
    <t>pH</t>
  </si>
  <si>
    <t>מוליכות חשמלית</t>
  </si>
  <si>
    <t>פוט' רדוקס</t>
  </si>
  <si>
    <t>עכירות</t>
  </si>
  <si>
    <t>SAR</t>
  </si>
  <si>
    <t>חנקה (N:NO3)</t>
  </si>
  <si>
    <t>אמון  (N:NH3)</t>
  </si>
  <si>
    <t>כלורופיל</t>
  </si>
  <si>
    <t>אצות</t>
  </si>
  <si>
    <t>גורמי סתימה</t>
  </si>
  <si>
    <t>זמן מכ"ס</t>
  </si>
  <si>
    <t>כלור מ"ג</t>
  </si>
  <si>
    <t>ברזל מג/ל</t>
  </si>
  <si>
    <t>מנגן מג/ל</t>
  </si>
  <si>
    <t>מגנזיום  מג"ל</t>
  </si>
  <si>
    <t>סידן מג"ל</t>
  </si>
  <si>
    <t>סידן + מגנזיום</t>
  </si>
  <si>
    <t>נתרן מאק"ל</t>
  </si>
  <si>
    <t>קופפודה בליטר</t>
  </si>
  <si>
    <t>חנקן קלדהל מ"ג\ל</t>
  </si>
  <si>
    <t>בורון מסיס</t>
  </si>
  <si>
    <t>אבץ מג/ל</t>
  </si>
  <si>
    <t>קלדוצרה בליטר</t>
  </si>
  <si>
    <t>TSS</t>
  </si>
  <si>
    <t>קופפודה</t>
  </si>
  <si>
    <t>&lt;0.5</t>
  </si>
  <si>
    <t>Navicula</t>
  </si>
  <si>
    <t>Chlorella</t>
  </si>
  <si>
    <t>Melozira</t>
  </si>
  <si>
    <t>Pediastrum</t>
  </si>
  <si>
    <t>Scenedesmus</t>
  </si>
  <si>
    <t>צינור ראשי 50"</t>
  </si>
  <si>
    <t>רוטיפרה בליטר</t>
  </si>
  <si>
    <t>קונטרה</t>
  </si>
  <si>
    <t>.</t>
  </si>
  <si>
    <t>שרידי ז.פ.</t>
  </si>
  <si>
    <t>בראון</t>
  </si>
  <si>
    <t>&gt;10</t>
  </si>
  <si>
    <t>Cyclotella</t>
  </si>
  <si>
    <t>Planktospheria</t>
  </si>
  <si>
    <t>קשיות כללית  מג"ל</t>
  </si>
  <si>
    <t>סידן  מאק"ל</t>
  </si>
  <si>
    <t>מגנזיום מאק"ל</t>
  </si>
  <si>
    <t>רפש בקטריאלי</t>
  </si>
  <si>
    <t>N.D.</t>
  </si>
  <si>
    <t>Ankistrodesmus</t>
  </si>
  <si>
    <t>מעט שרידי ז.פ.</t>
  </si>
  <si>
    <t>Stephanodiscus</t>
  </si>
  <si>
    <t>13.4.2021</t>
  </si>
  <si>
    <t>&gt;8</t>
  </si>
  <si>
    <t>Synedra</t>
  </si>
  <si>
    <t>Oocystis</t>
  </si>
  <si>
    <t>Arthrodesmus</t>
  </si>
  <si>
    <t>&lt;0.25</t>
  </si>
  <si>
    <t>זרחן כללי מ"ג/ל</t>
  </si>
  <si>
    <t>אשלגן כללי מג"ל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</si>
</sst>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>
      <alignment readingOrder="2"/>
    </xf>
    <xf numFmtId="0" fontId="1" fillId="0" borderId="0" xfId="0" applyFont="1" applyFill="1" applyBorder="1" applyAlignment="1">
      <alignment readingOrder="2"/>
    </xf>
    <xf numFmtId="0" fontId="0" fillId="0" borderId="1" xfId="0" applyFill="1" applyBorder="1" applyAlignment="1">
      <alignment readingOrder="2"/>
    </xf>
    <xf numFmtId="0" fontId="0" fillId="0" borderId="0" xfId="0" applyFill="1" applyAlignment="1">
      <alignment readingOrder="2"/>
    </xf>
    <xf numFmtId="0" fontId="0" fillId="0" borderId="0" xfId="0" applyFill="1" applyBorder="1" applyAlignment="1">
      <alignment readingOrder="2"/>
    </xf>
    <xf numFmtId="0" fontId="1" fillId="0" borderId="0" xfId="0" applyFont="1" applyFill="1" applyBorder="1" applyAlignment="1">
      <alignment horizontal="center" readingOrder="2"/>
    </xf>
    <xf numFmtId="0" fontId="5" fillId="0" borderId="0" xfId="0" applyFont="1" applyFill="1" applyBorder="1" applyAlignment="1">
      <alignment readingOrder="2"/>
    </xf>
    <xf numFmtId="0" fontId="9" fillId="0" borderId="0" xfId="0" applyFont="1" applyFill="1" applyBorder="1" applyAlignment="1">
      <alignment readingOrder="2"/>
    </xf>
    <xf numFmtId="0" fontId="8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" fillId="0" borderId="2" xfId="0" applyFont="1" applyFill="1" applyBorder="1" applyAlignment="1">
      <alignment horizontal="center" readingOrder="2"/>
    </xf>
    <xf numFmtId="0" fontId="7" fillId="2" borderId="2" xfId="0" applyFont="1" applyFill="1" applyBorder="1" applyAlignment="1">
      <alignment horizontal="center" readingOrder="2"/>
    </xf>
    <xf numFmtId="0" fontId="7" fillId="0" borderId="2" xfId="0" applyFont="1" applyFill="1" applyBorder="1" applyAlignment="1">
      <alignment horizontal="center" readingOrder="2"/>
    </xf>
    <xf numFmtId="164" fontId="1" fillId="0" borderId="2" xfId="0" applyNumberFormat="1" applyFont="1" applyFill="1" applyBorder="1" applyAlignment="1">
      <alignment horizontal="center" readingOrder="2"/>
    </xf>
    <xf numFmtId="2" fontId="1" fillId="0" borderId="2" xfId="0" applyNumberFormat="1" applyFont="1" applyFill="1" applyBorder="1" applyAlignment="1">
      <alignment horizontal="center" readingOrder="2"/>
    </xf>
    <xf numFmtId="164" fontId="1" fillId="0" borderId="2" xfId="0" applyNumberFormat="1" applyFont="1" applyFill="1" applyBorder="1" applyAlignment="1">
      <alignment horizontal="center" vertical="top" wrapText="1" readingOrder="2"/>
    </xf>
    <xf numFmtId="164" fontId="7" fillId="0" borderId="2" xfId="0" applyNumberFormat="1" applyFont="1" applyFill="1" applyBorder="1" applyAlignment="1">
      <alignment horizontal="center" readingOrder="2"/>
    </xf>
    <xf numFmtId="1" fontId="1" fillId="0" borderId="2" xfId="0" applyNumberFormat="1" applyFont="1" applyFill="1" applyBorder="1" applyAlignment="1">
      <alignment horizontal="center" readingOrder="2"/>
    </xf>
    <xf numFmtId="2" fontId="7" fillId="0" borderId="2" xfId="0" applyNumberFormat="1" applyFont="1" applyFill="1" applyBorder="1" applyAlignment="1">
      <alignment horizontal="center" readingOrder="2"/>
    </xf>
    <xf numFmtId="0" fontId="6" fillId="0" borderId="2" xfId="0" applyFont="1" applyFill="1" applyBorder="1" applyAlignment="1">
      <alignment horizontal="center" readingOrder="2"/>
    </xf>
    <xf numFmtId="164" fontId="6" fillId="0" borderId="2" xfId="0" applyNumberFormat="1" applyFont="1" applyFill="1" applyBorder="1" applyAlignment="1">
      <alignment horizontal="center" readingOrder="2"/>
    </xf>
    <xf numFmtId="0" fontId="3" fillId="0" borderId="2" xfId="0" applyFont="1" applyFill="1" applyBorder="1" applyAlignment="1">
      <alignment horizontal="center" readingOrder="2"/>
    </xf>
    <xf numFmtId="164" fontId="3" fillId="0" borderId="2" xfId="0" applyNumberFormat="1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vertical="center" readingOrder="2"/>
    </xf>
    <xf numFmtId="0" fontId="1" fillId="0" borderId="2" xfId="0" applyFont="1" applyFill="1" applyBorder="1" applyAlignment="1">
      <alignment horizontal="center" vertical="top" wrapText="1" readingOrder="2"/>
    </xf>
    <xf numFmtId="2" fontId="0" fillId="0" borderId="2" xfId="0" applyNumberFormat="1" applyFill="1" applyBorder="1" applyAlignment="1">
      <alignment horizontal="center" readingOrder="2"/>
    </xf>
    <xf numFmtId="0" fontId="4" fillId="0" borderId="0" xfId="0" applyFont="1" applyFill="1" applyAlignment="1">
      <alignment horizontal="center" readingOrder="2"/>
    </xf>
    <xf numFmtId="0" fontId="0" fillId="0" borderId="1" xfId="0" applyFill="1" applyBorder="1" applyAlignment="1">
      <alignment horizontal="center" readingOrder="2"/>
    </xf>
    <xf numFmtId="0" fontId="0" fillId="0" borderId="0" xfId="0" applyFill="1" applyAlignment="1">
      <alignment horizontal="center" readingOrder="2"/>
    </xf>
    <xf numFmtId="0" fontId="0" fillId="0" borderId="2" xfId="0" applyFill="1" applyBorder="1" applyAlignment="1">
      <alignment horizontal="center" readingOrder="2"/>
    </xf>
    <xf numFmtId="0" fontId="1" fillId="0" borderId="0" xfId="0" applyFont="1" applyFill="1" applyBorder="1" applyAlignment="1">
      <alignment horizontal="right" readingOrder="2"/>
    </xf>
    <xf numFmtId="0" fontId="1" fillId="0" borderId="2" xfId="0" applyFont="1" applyFill="1" applyBorder="1" applyAlignment="1">
      <alignment horizontal="center" readingOrder="2"/>
    </xf>
    <xf numFmtId="0" fontId="7" fillId="2" borderId="2" xfId="0" applyFont="1" applyFill="1" applyBorder="1" applyAlignment="1">
      <alignment horizontal="center" readingOrder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CCFF"/>
      <color rgb="FFFF99FF"/>
      <color rgb="FF66FF33"/>
      <color rgb="FFCCFF33"/>
      <color rgb="FF33CCFF"/>
      <color rgb="FF0099FF"/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237067</xdr:colOff>
      <xdr:row>46</xdr:row>
      <xdr:rowOff>137583</xdr:rowOff>
    </xdr:from>
    <xdr:to>
      <xdr:col>2</xdr:col>
      <xdr:colOff>282786</xdr:colOff>
      <xdr:row>47</xdr:row>
      <xdr:rowOff>179916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010206464" y="11053233"/>
          <a:ext cx="45719" cy="232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algn="r" rtl="1"/>
          <a:endParaRPr lang="he-IL" sz="1100"/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rightToLeft="1" tabSelected="1" zoomScale="60" zoomScaleNormal="60" workbookViewId="0">
      <pane xSplit="1" topLeftCell="B1" activePane="topRight" state="frozen"/>
      <selection pane="topRight" activeCell="F62" sqref="F62"/>
    </sheetView>
  </sheetViews>
  <sheetFormatPr defaultColWidth="9.140625" defaultRowHeight="12.75" x14ac:dyDescent="0.2"/>
  <cols>
    <col min="1" max="1" width="19.28515625" style="4" bestFit="1" customWidth="1"/>
    <col min="2" max="2" width="20.42578125" style="3" customWidth="1"/>
    <col min="3" max="3" width="19.5703125" style="4" customWidth="1"/>
    <col min="4" max="4" width="19.28515625" style="4" customWidth="1"/>
    <col min="5" max="5" width="18.28515625" style="4" customWidth="1"/>
    <col min="6" max="6" width="20" style="4" customWidth="1"/>
    <col min="7" max="7" width="18.85546875" style="4" customWidth="1"/>
    <col min="8" max="8" width="19.85546875" style="4" customWidth="1"/>
    <col min="9" max="9" width="20.7109375" style="4" customWidth="1"/>
    <col min="10" max="10" width="25" style="4" customWidth="1"/>
    <col min="11" max="11" width="21.28515625" style="4" customWidth="1"/>
    <col min="12" max="12" width="20" style="4" customWidth="1"/>
    <col min="13" max="13" width="20.28515625" style="4" customWidth="1"/>
    <col min="14" max="15" width="18.140625" style="4" customWidth="1"/>
    <col min="16" max="16384" width="9.140625" style="10"/>
  </cols>
  <sheetData>
    <row r="1" spans="1:15" ht="18" x14ac:dyDescent="0.25">
      <c r="A1" s="28" t="s">
        <v>63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x14ac:dyDescent="0.25">
      <c r="A2" s="13" t="s">
        <v>0</v>
      </c>
      <c r="B2" s="13" t="s">
        <v>1</v>
      </c>
      <c r="C2" s="13" t="s">
        <v>2</v>
      </c>
      <c r="D2" s="34" t="s">
        <v>3</v>
      </c>
      <c r="E2" s="34"/>
      <c r="F2" s="34" t="s">
        <v>4</v>
      </c>
      <c r="G2" s="34"/>
      <c r="H2" s="13" t="s">
        <v>5</v>
      </c>
      <c r="I2" s="13" t="s">
        <v>6</v>
      </c>
      <c r="J2" s="13" t="s">
        <v>7</v>
      </c>
      <c r="K2" s="13" t="s">
        <v>8</v>
      </c>
      <c r="L2" s="13" t="s">
        <v>9</v>
      </c>
      <c r="M2" s="13" t="s">
        <v>48</v>
      </c>
      <c r="N2" s="13" t="s">
        <v>46</v>
      </c>
      <c r="O2" s="13" t="s">
        <v>51</v>
      </c>
    </row>
    <row r="3" spans="1:15" ht="15" x14ac:dyDescent="0.2">
      <c r="A3" s="12"/>
      <c r="B3" s="12"/>
      <c r="C3" s="12" t="s">
        <v>10</v>
      </c>
      <c r="D3" s="12" t="s">
        <v>10</v>
      </c>
      <c r="E3" s="12" t="s">
        <v>11</v>
      </c>
      <c r="F3" s="12" t="s">
        <v>10</v>
      </c>
      <c r="G3" s="12" t="s">
        <v>11</v>
      </c>
      <c r="H3" s="12" t="s">
        <v>10</v>
      </c>
      <c r="I3" s="12" t="s">
        <v>10</v>
      </c>
      <c r="J3" s="12" t="s">
        <v>10</v>
      </c>
      <c r="K3" s="12" t="s">
        <v>10</v>
      </c>
      <c r="L3" s="12" t="s">
        <v>10</v>
      </c>
      <c r="M3" s="12" t="s">
        <v>10</v>
      </c>
      <c r="N3" s="12"/>
      <c r="O3" s="12" t="s">
        <v>10</v>
      </c>
    </row>
    <row r="4" spans="1:15" ht="15.75" x14ac:dyDescent="0.25">
      <c r="A4" s="14" t="s">
        <v>12</v>
      </c>
      <c r="B4" s="12"/>
      <c r="C4" s="12"/>
      <c r="D4" s="12"/>
      <c r="E4" s="12"/>
      <c r="F4" s="12">
        <v>7.9</v>
      </c>
      <c r="G4" s="12"/>
      <c r="H4" s="12">
        <v>10.9</v>
      </c>
      <c r="I4" s="12">
        <v>12.5</v>
      </c>
      <c r="J4" s="12"/>
      <c r="K4" s="12">
        <v>16</v>
      </c>
      <c r="L4" s="12"/>
      <c r="M4" s="12">
        <v>7.2</v>
      </c>
      <c r="N4" s="12"/>
      <c r="O4" s="12"/>
    </row>
    <row r="5" spans="1:15" ht="15.75" x14ac:dyDescent="0.25">
      <c r="A5" s="14" t="s">
        <v>13</v>
      </c>
      <c r="B5" s="15">
        <v>16.3</v>
      </c>
      <c r="C5" s="15">
        <v>16</v>
      </c>
      <c r="D5" s="15">
        <v>15.9</v>
      </c>
      <c r="E5" s="15">
        <v>16.3</v>
      </c>
      <c r="F5" s="15">
        <v>16.3</v>
      </c>
      <c r="G5" s="15">
        <v>15.7</v>
      </c>
      <c r="H5" s="15">
        <v>16.100000000000001</v>
      </c>
      <c r="I5" s="15">
        <v>12.6</v>
      </c>
      <c r="J5" s="15">
        <v>12.7</v>
      </c>
      <c r="K5" s="15">
        <v>13.3</v>
      </c>
      <c r="L5" s="15">
        <v>19.5</v>
      </c>
      <c r="M5" s="15">
        <v>12.3</v>
      </c>
      <c r="N5" s="15">
        <v>24.7</v>
      </c>
      <c r="O5" s="15">
        <v>11.9</v>
      </c>
    </row>
    <row r="6" spans="1:15" ht="15.75" x14ac:dyDescent="0.25">
      <c r="A6" s="14" t="s">
        <v>14</v>
      </c>
      <c r="B6" s="15">
        <v>7.5</v>
      </c>
      <c r="C6" s="15">
        <v>6.8</v>
      </c>
      <c r="D6" s="15">
        <v>8</v>
      </c>
      <c r="E6" s="15">
        <v>3.6</v>
      </c>
      <c r="F6" s="15">
        <v>7.3</v>
      </c>
      <c r="G6" s="15">
        <v>6.7</v>
      </c>
      <c r="H6" s="15">
        <v>7.6</v>
      </c>
      <c r="I6" s="15">
        <v>8.9</v>
      </c>
      <c r="J6" s="15">
        <v>8.6999999999999993</v>
      </c>
      <c r="K6" s="15">
        <v>7.4</v>
      </c>
      <c r="L6" s="15">
        <v>8</v>
      </c>
      <c r="M6" s="15">
        <v>8.3000000000000007</v>
      </c>
      <c r="N6" s="15">
        <v>2.9</v>
      </c>
      <c r="O6" s="15">
        <v>9.4</v>
      </c>
    </row>
    <row r="7" spans="1:15" ht="15.75" x14ac:dyDescent="0.25">
      <c r="A7" s="14" t="s">
        <v>15</v>
      </c>
      <c r="B7" s="15">
        <v>8.6</v>
      </c>
      <c r="C7" s="15">
        <v>8.6999999999999993</v>
      </c>
      <c r="D7" s="15">
        <v>8.6</v>
      </c>
      <c r="E7" s="15">
        <v>8</v>
      </c>
      <c r="F7" s="15">
        <v>8.5</v>
      </c>
      <c r="G7" s="15">
        <v>8.4</v>
      </c>
      <c r="H7" s="15">
        <v>8.6999999999999993</v>
      </c>
      <c r="I7" s="15">
        <v>9.1999999999999993</v>
      </c>
      <c r="J7" s="15">
        <v>8.6999999999999993</v>
      </c>
      <c r="K7" s="15">
        <v>8.8000000000000007</v>
      </c>
      <c r="L7" s="15">
        <v>8.9</v>
      </c>
      <c r="M7" s="15">
        <v>8.5</v>
      </c>
      <c r="N7" s="15">
        <v>7.7</v>
      </c>
      <c r="O7" s="15">
        <v>8.9</v>
      </c>
    </row>
    <row r="8" spans="1:15" ht="15.75" x14ac:dyDescent="0.25">
      <c r="A8" s="14" t="s">
        <v>16</v>
      </c>
      <c r="B8" s="16">
        <v>0.61</v>
      </c>
      <c r="C8" s="16">
        <v>0.52</v>
      </c>
      <c r="D8" s="16">
        <v>0.52</v>
      </c>
      <c r="E8" s="16">
        <v>0.56000000000000005</v>
      </c>
      <c r="F8" s="16">
        <v>0.56000000000000005</v>
      </c>
      <c r="G8" s="16">
        <v>0.56999999999999995</v>
      </c>
      <c r="H8" s="16">
        <v>0.43</v>
      </c>
      <c r="I8" s="16">
        <v>0.63</v>
      </c>
      <c r="J8" s="15">
        <v>0.42</v>
      </c>
      <c r="K8" s="16">
        <v>0.64</v>
      </c>
      <c r="L8" s="16">
        <v>0.48</v>
      </c>
      <c r="M8" s="16">
        <v>0.36</v>
      </c>
      <c r="N8" s="16">
        <v>0.36</v>
      </c>
      <c r="O8" s="16">
        <v>1.04</v>
      </c>
    </row>
    <row r="9" spans="1:15" ht="15.75" x14ac:dyDescent="0.25">
      <c r="A9" s="14" t="s">
        <v>17</v>
      </c>
      <c r="B9" s="12">
        <v>180</v>
      </c>
      <c r="C9" s="12">
        <v>180</v>
      </c>
      <c r="D9" s="12">
        <v>186</v>
      </c>
      <c r="E9" s="12">
        <v>613</v>
      </c>
      <c r="F9" s="12">
        <v>336</v>
      </c>
      <c r="G9" s="12">
        <v>315</v>
      </c>
      <c r="H9" s="12">
        <v>279</v>
      </c>
      <c r="I9" s="12">
        <v>243</v>
      </c>
      <c r="J9" s="12">
        <v>256</v>
      </c>
      <c r="K9" s="12">
        <v>247</v>
      </c>
      <c r="L9" s="12">
        <v>217</v>
      </c>
      <c r="M9" s="12">
        <v>253</v>
      </c>
      <c r="N9" s="12">
        <v>218</v>
      </c>
      <c r="O9" s="12">
        <v>238</v>
      </c>
    </row>
    <row r="10" spans="1:15" ht="15.75" x14ac:dyDescent="0.25">
      <c r="A10" s="14" t="s">
        <v>22</v>
      </c>
      <c r="B10" s="15">
        <v>47.23</v>
      </c>
      <c r="C10" s="15">
        <v>17.649999999999999</v>
      </c>
      <c r="D10" s="15">
        <v>21.82</v>
      </c>
      <c r="E10" s="15">
        <v>6.0839999999999996</v>
      </c>
      <c r="F10" s="15">
        <v>22.67</v>
      </c>
      <c r="G10" s="15">
        <v>29.36</v>
      </c>
      <c r="H10" s="15">
        <v>23.49</v>
      </c>
      <c r="I10" s="15">
        <v>40.46</v>
      </c>
      <c r="J10" s="15">
        <v>20.38</v>
      </c>
      <c r="K10" s="17">
        <v>13.36</v>
      </c>
      <c r="L10" s="15">
        <v>34.24</v>
      </c>
      <c r="M10" s="15">
        <v>6.33</v>
      </c>
      <c r="N10" s="15">
        <v>37.869999999999997</v>
      </c>
      <c r="O10" s="15">
        <v>5.5090000000000003</v>
      </c>
    </row>
    <row r="11" spans="1:15" ht="15.75" x14ac:dyDescent="0.25">
      <c r="A11" s="18" t="s">
        <v>18</v>
      </c>
      <c r="B11" s="15">
        <v>1.919</v>
      </c>
      <c r="C11" s="15">
        <v>1.0249999999999999</v>
      </c>
      <c r="D11" s="15">
        <v>0.91400000000000003</v>
      </c>
      <c r="E11" s="15">
        <v>1.3939999999999999</v>
      </c>
      <c r="F11" s="15">
        <v>0.92100000000000004</v>
      </c>
      <c r="G11" s="15">
        <v>3.028</v>
      </c>
      <c r="H11" s="15">
        <v>0.73299999999999998</v>
      </c>
      <c r="I11" s="15">
        <v>0.66800000000000004</v>
      </c>
      <c r="J11" s="15">
        <v>0.60799999999999998</v>
      </c>
      <c r="K11" s="15">
        <v>0.61799999999999999</v>
      </c>
      <c r="L11" s="15">
        <v>1.278</v>
      </c>
      <c r="M11" s="15">
        <v>0.66100000000000003</v>
      </c>
      <c r="N11" s="15">
        <v>0.63200000000000001</v>
      </c>
      <c r="O11" s="15">
        <v>0.59599999999999997</v>
      </c>
    </row>
    <row r="12" spans="1:15" ht="15.75" x14ac:dyDescent="0.25">
      <c r="A12" s="14" t="s">
        <v>38</v>
      </c>
      <c r="B12" s="19">
        <v>34</v>
      </c>
      <c r="C12" s="19">
        <v>12</v>
      </c>
      <c r="D12" s="19">
        <v>8</v>
      </c>
      <c r="E12" s="19">
        <v>20</v>
      </c>
      <c r="F12" s="19">
        <v>13</v>
      </c>
      <c r="G12" s="19">
        <v>102</v>
      </c>
      <c r="H12" s="19">
        <v>7</v>
      </c>
      <c r="I12" s="19">
        <v>6</v>
      </c>
      <c r="J12" s="19">
        <v>3.5</v>
      </c>
      <c r="K12" s="19">
        <v>6</v>
      </c>
      <c r="L12" s="19">
        <v>23.5</v>
      </c>
      <c r="M12" s="19">
        <v>1.5</v>
      </c>
      <c r="N12" s="19">
        <v>5.5</v>
      </c>
      <c r="O12" s="19">
        <v>2</v>
      </c>
    </row>
    <row r="13" spans="1:15" ht="15.75" x14ac:dyDescent="0.25">
      <c r="A13" s="20" t="s">
        <v>26</v>
      </c>
      <c r="B13" s="21">
        <v>69.7</v>
      </c>
      <c r="C13" s="22">
        <v>62.4</v>
      </c>
      <c r="D13" s="23">
        <v>62.7</v>
      </c>
      <c r="E13" s="23">
        <v>72.3</v>
      </c>
      <c r="F13" s="23">
        <v>76.5</v>
      </c>
      <c r="G13" s="23"/>
      <c r="H13" s="23">
        <v>47.4</v>
      </c>
      <c r="I13" s="23">
        <v>17.3</v>
      </c>
      <c r="J13" s="16">
        <v>21.3</v>
      </c>
      <c r="K13" s="24">
        <v>21</v>
      </c>
      <c r="L13" s="23">
        <v>38.6</v>
      </c>
      <c r="M13" s="12">
        <v>19.600000000000001</v>
      </c>
      <c r="N13" s="23">
        <v>19</v>
      </c>
      <c r="O13" s="23">
        <v>177</v>
      </c>
    </row>
    <row r="14" spans="1:15" ht="15.75" x14ac:dyDescent="0.25">
      <c r="A14" s="14" t="s">
        <v>32</v>
      </c>
      <c r="B14" s="12">
        <v>2.2400000000000002</v>
      </c>
      <c r="C14" s="12">
        <v>2.02</v>
      </c>
      <c r="D14" s="12">
        <v>1.91</v>
      </c>
      <c r="E14" s="12">
        <v>2.12</v>
      </c>
      <c r="F14" s="12">
        <v>2.2400000000000002</v>
      </c>
      <c r="G14" s="12"/>
      <c r="H14" s="12">
        <v>1.51</v>
      </c>
      <c r="I14" s="12">
        <v>0.99</v>
      </c>
      <c r="J14" s="12" t="s">
        <v>40</v>
      </c>
      <c r="K14" s="12">
        <v>0.84</v>
      </c>
      <c r="L14" s="12">
        <v>2.12</v>
      </c>
      <c r="M14" s="12">
        <v>0.52</v>
      </c>
      <c r="N14" s="12">
        <v>0.99</v>
      </c>
      <c r="O14" s="12">
        <v>4.57</v>
      </c>
    </row>
    <row r="15" spans="1:15" ht="15.75" x14ac:dyDescent="0.25">
      <c r="A15" s="14" t="s">
        <v>20</v>
      </c>
      <c r="B15" s="12" t="s">
        <v>40</v>
      </c>
      <c r="C15" s="12" t="s">
        <v>40</v>
      </c>
      <c r="D15" s="12" t="s">
        <v>40</v>
      </c>
      <c r="E15" s="12">
        <v>0.6</v>
      </c>
      <c r="F15" s="12" t="s">
        <v>40</v>
      </c>
      <c r="G15" s="12"/>
      <c r="H15" s="25" t="s">
        <v>40</v>
      </c>
      <c r="I15" s="12" t="s">
        <v>40</v>
      </c>
      <c r="J15" s="12">
        <v>1.3</v>
      </c>
      <c r="K15" s="12" t="s">
        <v>40</v>
      </c>
      <c r="L15" s="12" t="s">
        <v>40</v>
      </c>
      <c r="M15" s="12">
        <v>1</v>
      </c>
      <c r="N15" s="12">
        <v>0.8</v>
      </c>
      <c r="O15" s="12" t="s">
        <v>40</v>
      </c>
    </row>
    <row r="16" spans="1:15" ht="15.75" x14ac:dyDescent="0.25">
      <c r="A16" s="14" t="s">
        <v>21</v>
      </c>
      <c r="B16" s="12">
        <v>1.3</v>
      </c>
      <c r="C16" s="12">
        <v>1.4</v>
      </c>
      <c r="D16" s="12">
        <v>1.4</v>
      </c>
      <c r="E16" s="12">
        <v>1.4</v>
      </c>
      <c r="F16" s="12">
        <v>1.2</v>
      </c>
      <c r="G16" s="12"/>
      <c r="H16" s="12">
        <v>1.2</v>
      </c>
      <c r="I16" s="12">
        <v>1</v>
      </c>
      <c r="J16" s="12">
        <v>1.1000000000000001</v>
      </c>
      <c r="K16" s="12">
        <v>1.1000000000000001</v>
      </c>
      <c r="L16" s="12">
        <v>1.7</v>
      </c>
      <c r="M16" s="12">
        <v>1.3</v>
      </c>
      <c r="N16" s="12">
        <v>1.4</v>
      </c>
      <c r="O16" s="12">
        <v>1.1000000000000001</v>
      </c>
    </row>
    <row r="17" spans="1:15" ht="15.75" x14ac:dyDescent="0.25">
      <c r="A17" s="14" t="s">
        <v>34</v>
      </c>
      <c r="B17" s="12">
        <v>7.7</v>
      </c>
      <c r="C17" s="12">
        <v>7.6</v>
      </c>
      <c r="D17" s="12">
        <v>6.4</v>
      </c>
      <c r="E17" s="12">
        <v>11.2</v>
      </c>
      <c r="F17" s="12">
        <v>7.3</v>
      </c>
      <c r="G17" s="12"/>
      <c r="H17" s="12">
        <v>6.5</v>
      </c>
      <c r="I17" s="12">
        <v>5.9</v>
      </c>
      <c r="J17" s="12">
        <v>6</v>
      </c>
      <c r="K17" s="12">
        <v>6.4</v>
      </c>
      <c r="L17" s="12">
        <v>8.5</v>
      </c>
      <c r="M17" s="12">
        <v>8</v>
      </c>
      <c r="N17" s="12">
        <v>7.7</v>
      </c>
      <c r="O17" s="12">
        <v>6.4</v>
      </c>
    </row>
    <row r="18" spans="1:15" ht="15.75" x14ac:dyDescent="0.25">
      <c r="A18" s="14" t="s">
        <v>69</v>
      </c>
      <c r="B18" s="23">
        <v>0.3</v>
      </c>
      <c r="C18" s="12">
        <v>2</v>
      </c>
      <c r="D18" s="23">
        <v>0.2</v>
      </c>
      <c r="E18" s="23">
        <v>0.1</v>
      </c>
      <c r="F18" s="23">
        <v>0.1</v>
      </c>
      <c r="G18" s="23"/>
      <c r="H18" s="23">
        <v>0.1</v>
      </c>
      <c r="I18" s="23">
        <v>0.4</v>
      </c>
      <c r="J18" s="12">
        <v>0.1</v>
      </c>
      <c r="K18" s="12">
        <v>0.2</v>
      </c>
      <c r="L18" s="23">
        <v>0.1</v>
      </c>
      <c r="M18" s="23">
        <v>0.1</v>
      </c>
      <c r="N18" s="12">
        <v>0.4</v>
      </c>
      <c r="O18" s="12">
        <v>0.2</v>
      </c>
    </row>
    <row r="19" spans="1:15" ht="15.75" x14ac:dyDescent="0.25">
      <c r="A19" s="14" t="s">
        <v>70</v>
      </c>
      <c r="B19" s="12">
        <v>4.2</v>
      </c>
      <c r="C19" s="23">
        <v>2.5</v>
      </c>
      <c r="D19" s="23">
        <v>2.5</v>
      </c>
      <c r="E19" s="23">
        <v>2.5</v>
      </c>
      <c r="F19" s="23">
        <v>2.5</v>
      </c>
      <c r="G19" s="23"/>
      <c r="H19" s="23">
        <v>2.5</v>
      </c>
      <c r="I19" s="23">
        <v>1.7</v>
      </c>
      <c r="J19" s="12">
        <v>1.7</v>
      </c>
      <c r="K19" s="23">
        <v>1.7</v>
      </c>
      <c r="L19" s="23">
        <v>3.3</v>
      </c>
      <c r="M19" s="23">
        <v>0.8</v>
      </c>
      <c r="N19" s="23">
        <v>1.7</v>
      </c>
      <c r="O19" s="23">
        <v>5</v>
      </c>
    </row>
    <row r="20" spans="1:15" ht="15.75" x14ac:dyDescent="0.25">
      <c r="A20" s="14" t="s">
        <v>31</v>
      </c>
      <c r="B20" s="16">
        <v>5.2</v>
      </c>
      <c r="C20" s="16">
        <v>3.2</v>
      </c>
      <c r="D20" s="16">
        <v>4.5999999999999996</v>
      </c>
      <c r="E20" s="12">
        <v>2.8</v>
      </c>
      <c r="F20" s="16">
        <v>3.2</v>
      </c>
      <c r="G20" s="12"/>
      <c r="H20" s="16">
        <v>2.2000000000000002</v>
      </c>
      <c r="I20" s="16">
        <v>6</v>
      </c>
      <c r="J20" s="16">
        <v>3.2</v>
      </c>
      <c r="K20" s="16">
        <v>5.6</v>
      </c>
      <c r="L20" s="16">
        <v>4.2</v>
      </c>
      <c r="M20" s="16">
        <v>3.2</v>
      </c>
      <c r="N20" s="16">
        <v>2.4</v>
      </c>
      <c r="O20" s="16">
        <v>8</v>
      </c>
    </row>
    <row r="21" spans="1:15" ht="15.75" x14ac:dyDescent="0.25">
      <c r="A21" s="14" t="s">
        <v>55</v>
      </c>
      <c r="B21" s="12">
        <f>+B20*50</f>
        <v>260</v>
      </c>
      <c r="C21" s="12">
        <f>+C20*50</f>
        <v>160</v>
      </c>
      <c r="D21" s="12">
        <f>+D20*50</f>
        <v>229.99999999999997</v>
      </c>
      <c r="E21" s="12">
        <f>+E20*50</f>
        <v>140</v>
      </c>
      <c r="F21" s="12">
        <f>+F20*50</f>
        <v>160</v>
      </c>
      <c r="G21" s="12"/>
      <c r="H21" s="12">
        <f t="shared" ref="H21:O21" si="0">+H20*50</f>
        <v>110.00000000000001</v>
      </c>
      <c r="I21" s="12">
        <f t="shared" si="0"/>
        <v>300</v>
      </c>
      <c r="J21" s="12">
        <f t="shared" si="0"/>
        <v>160</v>
      </c>
      <c r="K21" s="12">
        <f t="shared" si="0"/>
        <v>280</v>
      </c>
      <c r="L21" s="12">
        <f t="shared" si="0"/>
        <v>210</v>
      </c>
      <c r="M21" s="12">
        <f t="shared" si="0"/>
        <v>160</v>
      </c>
      <c r="N21" s="12">
        <f t="shared" si="0"/>
        <v>120</v>
      </c>
      <c r="O21" s="12">
        <f t="shared" si="0"/>
        <v>400</v>
      </c>
    </row>
    <row r="22" spans="1:15" ht="15.75" x14ac:dyDescent="0.25">
      <c r="A22" s="14" t="s">
        <v>56</v>
      </c>
      <c r="B22" s="12">
        <f>B20-B24</f>
        <v>3.89</v>
      </c>
      <c r="C22" s="12">
        <f>C20-C24</f>
        <v>2.0100000000000002</v>
      </c>
      <c r="D22" s="12">
        <f>D20-D24</f>
        <v>3.3499999999999996</v>
      </c>
      <c r="E22" s="12">
        <f>E20-E24</f>
        <v>1.5999999999999999</v>
      </c>
      <c r="F22" s="12">
        <f>F20-F24</f>
        <v>1.9400000000000002</v>
      </c>
      <c r="G22" s="16"/>
      <c r="H22" s="12">
        <f t="shared" ref="H22:O22" si="1">H20-H24</f>
        <v>1.1300000000000001</v>
      </c>
      <c r="I22" s="12">
        <f t="shared" si="1"/>
        <v>4.5</v>
      </c>
      <c r="J22" s="12">
        <f t="shared" si="1"/>
        <v>2.3800000000000003</v>
      </c>
      <c r="K22" s="12">
        <f t="shared" si="1"/>
        <v>3.4499999999999997</v>
      </c>
      <c r="L22" s="12">
        <f t="shared" si="1"/>
        <v>2.5700000000000003</v>
      </c>
      <c r="M22" s="12">
        <f t="shared" si="1"/>
        <v>2.3000000000000003</v>
      </c>
      <c r="N22" s="12">
        <f t="shared" si="1"/>
        <v>1.69</v>
      </c>
      <c r="O22" s="12">
        <f t="shared" si="1"/>
        <v>5.68</v>
      </c>
    </row>
    <row r="23" spans="1:15" ht="15.75" x14ac:dyDescent="0.25">
      <c r="A23" s="14" t="s">
        <v>30</v>
      </c>
      <c r="B23" s="16">
        <f>+B22*20</f>
        <v>77.8</v>
      </c>
      <c r="C23" s="16">
        <f>+C22*20</f>
        <v>40.200000000000003</v>
      </c>
      <c r="D23" s="16">
        <f>+D22*20</f>
        <v>67</v>
      </c>
      <c r="E23" s="16">
        <f>+E22*20</f>
        <v>31.999999999999996</v>
      </c>
      <c r="F23" s="16">
        <f>+F22*20</f>
        <v>38.800000000000004</v>
      </c>
      <c r="G23" s="12"/>
      <c r="H23" s="16">
        <f t="shared" ref="H23:O23" si="2">+H22*20</f>
        <v>22.6</v>
      </c>
      <c r="I23" s="16">
        <f t="shared" si="2"/>
        <v>90</v>
      </c>
      <c r="J23" s="16">
        <f t="shared" si="2"/>
        <v>47.600000000000009</v>
      </c>
      <c r="K23" s="16">
        <f t="shared" si="2"/>
        <v>69</v>
      </c>
      <c r="L23" s="16">
        <f t="shared" si="2"/>
        <v>51.400000000000006</v>
      </c>
      <c r="M23" s="16">
        <f t="shared" si="2"/>
        <v>46.000000000000007</v>
      </c>
      <c r="N23" s="16">
        <f t="shared" si="2"/>
        <v>33.799999999999997</v>
      </c>
      <c r="O23" s="16">
        <f t="shared" si="2"/>
        <v>113.6</v>
      </c>
    </row>
    <row r="24" spans="1:15" ht="15.75" x14ac:dyDescent="0.25">
      <c r="A24" s="14" t="s">
        <v>57</v>
      </c>
      <c r="B24" s="16">
        <v>1.31</v>
      </c>
      <c r="C24" s="16">
        <v>1.19</v>
      </c>
      <c r="D24" s="16">
        <v>1.25</v>
      </c>
      <c r="E24" s="16">
        <v>1.2</v>
      </c>
      <c r="F24" s="16">
        <v>1.26</v>
      </c>
      <c r="G24" s="16"/>
      <c r="H24" s="16">
        <v>1.07</v>
      </c>
      <c r="I24" s="16">
        <v>1.5</v>
      </c>
      <c r="J24" s="16">
        <v>0.82</v>
      </c>
      <c r="K24" s="16">
        <v>2.15</v>
      </c>
      <c r="L24" s="16">
        <v>1.63</v>
      </c>
      <c r="M24" s="16">
        <v>0.9</v>
      </c>
      <c r="N24" s="16">
        <v>0.71</v>
      </c>
      <c r="O24" s="16">
        <v>2.3199999999999998</v>
      </c>
    </row>
    <row r="25" spans="1:15" ht="15.75" x14ac:dyDescent="0.25">
      <c r="A25" s="14" t="s">
        <v>29</v>
      </c>
      <c r="B25" s="16">
        <f>+B24*12</f>
        <v>15.72</v>
      </c>
      <c r="C25" s="16">
        <f>+C24*12</f>
        <v>14.28</v>
      </c>
      <c r="D25" s="16">
        <f>+D24*12</f>
        <v>15</v>
      </c>
      <c r="E25" s="16">
        <f>+E24*12</f>
        <v>14.399999999999999</v>
      </c>
      <c r="F25" s="16">
        <f>+F24*12</f>
        <v>15.120000000000001</v>
      </c>
      <c r="G25" s="16"/>
      <c r="H25" s="16">
        <f t="shared" ref="H25:O25" si="3">+H24*12</f>
        <v>12.84</v>
      </c>
      <c r="I25" s="16">
        <f t="shared" si="3"/>
        <v>18</v>
      </c>
      <c r="J25" s="16">
        <f t="shared" si="3"/>
        <v>9.84</v>
      </c>
      <c r="K25" s="16">
        <f t="shared" si="3"/>
        <v>25.799999999999997</v>
      </c>
      <c r="L25" s="16">
        <f t="shared" si="3"/>
        <v>19.559999999999999</v>
      </c>
      <c r="M25" s="16">
        <f t="shared" si="3"/>
        <v>10.8</v>
      </c>
      <c r="N25" s="16">
        <f t="shared" si="3"/>
        <v>8.52</v>
      </c>
      <c r="O25" s="16">
        <f t="shared" si="3"/>
        <v>27.839999999999996</v>
      </c>
    </row>
    <row r="26" spans="1:15" ht="15.75" x14ac:dyDescent="0.25">
      <c r="A26" s="14" t="s">
        <v>35</v>
      </c>
      <c r="B26" s="23">
        <v>7.0000000000000007E-2</v>
      </c>
      <c r="C26" s="23">
        <v>0.05</v>
      </c>
      <c r="D26" s="23">
        <v>0.05</v>
      </c>
      <c r="E26" s="23">
        <v>0.15</v>
      </c>
      <c r="F26" s="23">
        <v>0.06</v>
      </c>
      <c r="G26" s="23"/>
      <c r="H26" s="23">
        <v>0.04</v>
      </c>
      <c r="I26" s="23">
        <v>0.05</v>
      </c>
      <c r="J26" s="23">
        <v>0.03</v>
      </c>
      <c r="K26" s="23">
        <v>0.04</v>
      </c>
      <c r="L26" s="23">
        <v>0.04</v>
      </c>
      <c r="M26" s="23">
        <v>0.03</v>
      </c>
      <c r="N26" s="23">
        <v>0.04</v>
      </c>
      <c r="O26" s="23">
        <v>0.12</v>
      </c>
    </row>
    <row r="27" spans="1:15" ht="15.75" x14ac:dyDescent="0.25">
      <c r="A27" s="14" t="s">
        <v>27</v>
      </c>
      <c r="B27" s="12" t="s">
        <v>59</v>
      </c>
      <c r="C27" s="12" t="s">
        <v>59</v>
      </c>
      <c r="D27" s="12" t="s">
        <v>59</v>
      </c>
      <c r="E27" s="12" t="s">
        <v>68</v>
      </c>
      <c r="F27" s="12" t="s">
        <v>59</v>
      </c>
      <c r="G27" s="12" t="s">
        <v>59</v>
      </c>
      <c r="H27" s="12" t="s">
        <v>59</v>
      </c>
      <c r="I27" s="12" t="s">
        <v>59</v>
      </c>
      <c r="J27" s="12" t="s">
        <v>59</v>
      </c>
      <c r="K27" s="12" t="s">
        <v>59</v>
      </c>
      <c r="L27" s="12" t="s">
        <v>59</v>
      </c>
      <c r="M27" s="12" t="s">
        <v>59</v>
      </c>
      <c r="N27" s="12" t="s">
        <v>59</v>
      </c>
      <c r="O27" s="12" t="s">
        <v>59</v>
      </c>
    </row>
    <row r="28" spans="1:15" ht="15.75" x14ac:dyDescent="0.25">
      <c r="A28" s="14" t="s">
        <v>36</v>
      </c>
      <c r="B28" s="12" t="s">
        <v>59</v>
      </c>
      <c r="C28" s="12" t="s">
        <v>59</v>
      </c>
      <c r="D28" s="12" t="s">
        <v>59</v>
      </c>
      <c r="E28" s="12" t="s">
        <v>59</v>
      </c>
      <c r="F28" s="12" t="s">
        <v>59</v>
      </c>
      <c r="G28" s="12" t="s">
        <v>59</v>
      </c>
      <c r="H28" s="12" t="s">
        <v>59</v>
      </c>
      <c r="I28" s="12" t="s">
        <v>59</v>
      </c>
      <c r="J28" s="12" t="s">
        <v>59</v>
      </c>
      <c r="K28" s="12" t="s">
        <v>59</v>
      </c>
      <c r="L28" s="12" t="s">
        <v>59</v>
      </c>
      <c r="M28" s="12" t="s">
        <v>59</v>
      </c>
      <c r="N28" s="12" t="s">
        <v>59</v>
      </c>
      <c r="O28" s="12" t="s">
        <v>59</v>
      </c>
    </row>
    <row r="29" spans="1:15" ht="15.75" x14ac:dyDescent="0.25">
      <c r="A29" s="14" t="s">
        <v>28</v>
      </c>
      <c r="B29" s="12" t="s">
        <v>59</v>
      </c>
      <c r="C29" s="12" t="s">
        <v>59</v>
      </c>
      <c r="D29" s="12" t="s">
        <v>59</v>
      </c>
      <c r="E29" s="12" t="s">
        <v>68</v>
      </c>
      <c r="F29" s="12" t="s">
        <v>59</v>
      </c>
      <c r="G29" s="12" t="s">
        <v>59</v>
      </c>
      <c r="H29" s="12" t="s">
        <v>59</v>
      </c>
      <c r="I29" s="12" t="s">
        <v>59</v>
      </c>
      <c r="J29" s="12" t="s">
        <v>59</v>
      </c>
      <c r="K29" s="12" t="s">
        <v>59</v>
      </c>
      <c r="L29" s="12" t="s">
        <v>59</v>
      </c>
      <c r="M29" s="12" t="s">
        <v>59</v>
      </c>
      <c r="N29" s="12" t="s">
        <v>59</v>
      </c>
      <c r="O29" s="12" t="s">
        <v>59</v>
      </c>
    </row>
    <row r="30" spans="1:15" ht="15.75" x14ac:dyDescent="0.25">
      <c r="A30" s="14" t="s">
        <v>19</v>
      </c>
      <c r="B30" s="12">
        <v>1.39</v>
      </c>
      <c r="C30" s="12">
        <v>1.59</v>
      </c>
      <c r="D30" s="12">
        <v>1.26</v>
      </c>
      <c r="E30" s="12">
        <v>1.79</v>
      </c>
      <c r="F30" s="16">
        <v>1.77</v>
      </c>
      <c r="G30" s="12"/>
      <c r="H30" s="12">
        <v>1.44</v>
      </c>
      <c r="I30" s="12">
        <v>0.56999999999999995</v>
      </c>
      <c r="J30" s="12">
        <v>0.36</v>
      </c>
      <c r="K30" s="12">
        <v>0.5</v>
      </c>
      <c r="L30" s="12">
        <v>1.46</v>
      </c>
      <c r="M30" s="12">
        <v>0.41</v>
      </c>
      <c r="N30" s="12">
        <v>0.9</v>
      </c>
      <c r="O30" s="12">
        <v>2.29</v>
      </c>
    </row>
    <row r="31" spans="1:15" ht="15.75" x14ac:dyDescent="0.25">
      <c r="A31" s="14" t="s">
        <v>23</v>
      </c>
      <c r="B31" s="9" t="s">
        <v>60</v>
      </c>
      <c r="C31" s="9" t="s">
        <v>65</v>
      </c>
      <c r="D31" s="9" t="s">
        <v>45</v>
      </c>
      <c r="E31" s="26" t="s">
        <v>49</v>
      </c>
      <c r="F31" s="26" t="s">
        <v>42</v>
      </c>
      <c r="G31" s="26"/>
      <c r="H31" s="9" t="s">
        <v>54</v>
      </c>
      <c r="I31" s="9" t="s">
        <v>54</v>
      </c>
      <c r="J31" s="9" t="s">
        <v>54</v>
      </c>
      <c r="K31" s="26" t="s">
        <v>42</v>
      </c>
      <c r="L31" s="26" t="s">
        <v>42</v>
      </c>
      <c r="M31" s="26" t="s">
        <v>41</v>
      </c>
      <c r="N31" s="9" t="s">
        <v>53</v>
      </c>
      <c r="O31" s="26" t="s">
        <v>42</v>
      </c>
    </row>
    <row r="32" spans="1:15" ht="15.75" x14ac:dyDescent="0.25">
      <c r="A32" s="14" t="s">
        <v>23</v>
      </c>
      <c r="B32" s="26" t="s">
        <v>42</v>
      </c>
      <c r="C32" s="9" t="s">
        <v>45</v>
      </c>
      <c r="D32" s="26" t="s">
        <v>42</v>
      </c>
      <c r="E32" s="26"/>
      <c r="F32" s="9" t="s">
        <v>45</v>
      </c>
      <c r="G32" s="26"/>
      <c r="H32" s="9" t="s">
        <v>43</v>
      </c>
      <c r="I32" s="9" t="s">
        <v>53</v>
      </c>
      <c r="J32" s="9" t="s">
        <v>53</v>
      </c>
      <c r="K32" s="9" t="s">
        <v>43</v>
      </c>
      <c r="L32" s="9" t="s">
        <v>44</v>
      </c>
      <c r="M32" s="9" t="s">
        <v>45</v>
      </c>
      <c r="N32" s="9" t="s">
        <v>45</v>
      </c>
      <c r="O32" s="26" t="s">
        <v>41</v>
      </c>
    </row>
    <row r="33" spans="1:15" ht="15.75" x14ac:dyDescent="0.25">
      <c r="A33" s="14" t="s">
        <v>23</v>
      </c>
      <c r="B33" s="26" t="s">
        <v>41</v>
      </c>
      <c r="C33" s="9" t="s">
        <v>54</v>
      </c>
      <c r="D33" s="9" t="s">
        <v>53</v>
      </c>
      <c r="E33" s="26"/>
      <c r="F33" s="9" t="s">
        <v>60</v>
      </c>
      <c r="G33" s="26"/>
      <c r="H33" s="9" t="s">
        <v>45</v>
      </c>
      <c r="I33" s="9" t="s">
        <v>66</v>
      </c>
      <c r="J33" s="9" t="s">
        <v>66</v>
      </c>
      <c r="K33" s="9" t="s">
        <v>45</v>
      </c>
      <c r="L33" s="9" t="s">
        <v>45</v>
      </c>
      <c r="M33" s="9" t="s">
        <v>54</v>
      </c>
      <c r="N33" s="26" t="s">
        <v>42</v>
      </c>
      <c r="O33" s="9" t="s">
        <v>45</v>
      </c>
    </row>
    <row r="34" spans="1:15" ht="15.75" x14ac:dyDescent="0.25">
      <c r="A34" s="14" t="s">
        <v>23</v>
      </c>
      <c r="B34" s="9" t="s">
        <v>45</v>
      </c>
      <c r="C34" s="9" t="s">
        <v>62</v>
      </c>
      <c r="D34" s="31"/>
      <c r="E34" s="26"/>
      <c r="F34" s="9" t="s">
        <v>53</v>
      </c>
      <c r="G34" s="26"/>
      <c r="H34" s="9" t="s">
        <v>62</v>
      </c>
      <c r="I34" s="26" t="s">
        <v>41</v>
      </c>
      <c r="J34" s="26" t="s">
        <v>42</v>
      </c>
      <c r="K34" s="9" t="s">
        <v>66</v>
      </c>
      <c r="L34" s="26" t="s">
        <v>67</v>
      </c>
      <c r="M34" s="9"/>
      <c r="N34" s="9" t="s">
        <v>62</v>
      </c>
      <c r="O34" s="9"/>
    </row>
    <row r="35" spans="1:15" ht="15.75" x14ac:dyDescent="0.25">
      <c r="A35" s="14" t="s">
        <v>47</v>
      </c>
      <c r="B35" s="12">
        <v>53</v>
      </c>
      <c r="C35" s="12">
        <v>23</v>
      </c>
      <c r="D35" s="26">
        <v>10</v>
      </c>
      <c r="E35" s="26">
        <v>5</v>
      </c>
      <c r="F35" s="12">
        <v>7</v>
      </c>
      <c r="G35" s="12">
        <v>5</v>
      </c>
      <c r="H35" s="12">
        <v>15</v>
      </c>
      <c r="I35" s="12">
        <v>14</v>
      </c>
      <c r="J35" s="12">
        <v>4</v>
      </c>
      <c r="K35" s="12">
        <v>134</v>
      </c>
      <c r="L35" s="12">
        <v>48</v>
      </c>
      <c r="M35" s="12">
        <v>49</v>
      </c>
      <c r="N35" s="12">
        <v>15</v>
      </c>
      <c r="O35" s="12">
        <v>17</v>
      </c>
    </row>
    <row r="36" spans="1:15" ht="15.75" x14ac:dyDescent="0.25">
      <c r="A36" s="14" t="s">
        <v>33</v>
      </c>
      <c r="B36" s="12">
        <v>8</v>
      </c>
      <c r="C36" s="12">
        <v>5</v>
      </c>
      <c r="D36" s="12">
        <v>2</v>
      </c>
      <c r="E36" s="12">
        <v>0</v>
      </c>
      <c r="F36" s="12">
        <v>6</v>
      </c>
      <c r="G36" s="12">
        <v>23</v>
      </c>
      <c r="H36" s="12">
        <v>8</v>
      </c>
      <c r="I36" s="12">
        <v>14</v>
      </c>
      <c r="J36" s="12">
        <v>1</v>
      </c>
      <c r="K36" s="12">
        <v>1</v>
      </c>
      <c r="L36" s="12">
        <v>7</v>
      </c>
      <c r="M36" s="12">
        <v>18</v>
      </c>
      <c r="N36" s="12">
        <v>2</v>
      </c>
      <c r="O36" s="12">
        <v>16</v>
      </c>
    </row>
    <row r="37" spans="1:15" ht="15.75" x14ac:dyDescent="0.25">
      <c r="A37" s="14" t="s">
        <v>37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4</v>
      </c>
      <c r="M37" s="12">
        <v>1</v>
      </c>
      <c r="N37" s="12">
        <v>0</v>
      </c>
      <c r="O37" s="12">
        <v>1</v>
      </c>
    </row>
    <row r="38" spans="1:15" ht="15.75" x14ac:dyDescent="0.25">
      <c r="A38" s="14" t="s">
        <v>25</v>
      </c>
      <c r="B38" s="16"/>
      <c r="C38" s="27"/>
      <c r="D38" s="27"/>
      <c r="E38" s="16" t="s">
        <v>52</v>
      </c>
      <c r="F38" s="27"/>
      <c r="G38" s="16">
        <v>8.06</v>
      </c>
      <c r="H38" s="16"/>
      <c r="I38" s="16"/>
      <c r="J38" s="16"/>
      <c r="K38" s="16"/>
      <c r="L38" s="16"/>
      <c r="M38" s="16"/>
      <c r="N38" s="16" t="s">
        <v>64</v>
      </c>
      <c r="O38" s="16"/>
    </row>
    <row r="39" spans="1:15" ht="15.75" x14ac:dyDescent="0.25">
      <c r="A39" s="14" t="s">
        <v>24</v>
      </c>
      <c r="B39" s="12"/>
      <c r="C39" s="12"/>
      <c r="D39" s="33" t="s">
        <v>61</v>
      </c>
      <c r="E39" s="33"/>
      <c r="F39" s="33" t="s">
        <v>39</v>
      </c>
      <c r="G39" s="33"/>
      <c r="H39" s="12"/>
      <c r="I39" s="12"/>
      <c r="J39" s="12"/>
      <c r="K39" s="12"/>
      <c r="L39" s="12"/>
      <c r="M39" s="12"/>
      <c r="N39" s="12" t="s">
        <v>39</v>
      </c>
      <c r="O39" s="12"/>
    </row>
    <row r="40" spans="1:15" ht="15.75" x14ac:dyDescent="0.25">
      <c r="A40" s="14" t="s">
        <v>24</v>
      </c>
      <c r="B40" s="12"/>
      <c r="C40" s="12"/>
      <c r="D40" s="33"/>
      <c r="E40" s="33"/>
      <c r="F40" s="33" t="s">
        <v>58</v>
      </c>
      <c r="G40" s="33"/>
      <c r="H40" s="12"/>
      <c r="I40" s="12"/>
      <c r="J40" s="12"/>
      <c r="K40" s="12"/>
      <c r="L40" s="12"/>
      <c r="M40" s="12"/>
      <c r="N40" s="12" t="s">
        <v>50</v>
      </c>
      <c r="O40" s="12"/>
    </row>
    <row r="41" spans="1:15" s="11" customForma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ht="15" x14ac:dyDescent="0.2">
      <c r="A42" s="6"/>
      <c r="B42" s="5"/>
      <c r="C42" s="5"/>
      <c r="D42" s="7"/>
      <c r="E42" s="7"/>
      <c r="F42" s="5"/>
      <c r="O42" s="5"/>
    </row>
    <row r="43" spans="1:15" ht="15.75" x14ac:dyDescent="0.25">
      <c r="A43" s="8"/>
      <c r="B43" s="2"/>
      <c r="C43" s="2"/>
      <c r="D43" s="2"/>
      <c r="E43" s="2"/>
      <c r="F43" s="2"/>
      <c r="G43" s="1"/>
      <c r="H43" s="1"/>
      <c r="I43" s="1"/>
      <c r="J43" s="1"/>
      <c r="K43" s="1"/>
      <c r="L43" s="1"/>
      <c r="M43" s="1"/>
      <c r="N43" s="1"/>
      <c r="O43" s="2"/>
    </row>
    <row r="44" spans="1:15" ht="15" x14ac:dyDescent="0.2">
      <c r="A44" s="32"/>
      <c r="B44" s="32"/>
      <c r="C44" s="32"/>
      <c r="D44" s="32"/>
      <c r="E44" s="32"/>
      <c r="F44" s="32"/>
      <c r="G44" s="1"/>
      <c r="H44" s="1"/>
      <c r="I44" s="1"/>
      <c r="J44" s="1"/>
      <c r="K44" s="1"/>
      <c r="L44" s="1"/>
      <c r="M44" s="1"/>
      <c r="N44" s="1"/>
      <c r="O44" s="2"/>
    </row>
    <row r="45" spans="1:15" ht="15" x14ac:dyDescent="0.2">
      <c r="A45" s="32"/>
      <c r="B45" s="32"/>
      <c r="C45" s="32"/>
      <c r="D45" s="32"/>
      <c r="E45" s="32"/>
      <c r="F45" s="32"/>
      <c r="G45" s="1"/>
      <c r="H45" s="1"/>
      <c r="I45" s="1"/>
      <c r="J45" s="1"/>
      <c r="K45" s="1"/>
      <c r="L45" s="1"/>
      <c r="M45" s="1"/>
      <c r="N45" s="1"/>
      <c r="O45" s="2"/>
    </row>
    <row r="46" spans="1:15" ht="15" x14ac:dyDescent="0.2">
      <c r="A46" s="32"/>
      <c r="B46" s="32"/>
      <c r="C46" s="32"/>
      <c r="D46" s="32"/>
      <c r="E46" s="32"/>
      <c r="F46" s="32"/>
      <c r="G46" s="1"/>
      <c r="H46" s="1"/>
      <c r="I46" s="1"/>
      <c r="J46" s="1"/>
      <c r="K46" s="1"/>
      <c r="L46" s="1"/>
      <c r="M46" s="1"/>
      <c r="N46" s="1"/>
      <c r="O46" s="2"/>
    </row>
    <row r="47" spans="1:15" ht="15" x14ac:dyDescent="0.2">
      <c r="A47" s="32"/>
      <c r="B47" s="32"/>
      <c r="C47" s="32"/>
      <c r="D47" s="32"/>
      <c r="E47" s="32"/>
      <c r="F47" s="32"/>
      <c r="G47" s="1"/>
      <c r="H47" s="1"/>
      <c r="I47" s="1"/>
      <c r="J47" s="1"/>
      <c r="K47" s="1"/>
      <c r="L47" s="1"/>
      <c r="M47" s="1"/>
      <c r="N47" s="1"/>
      <c r="O47" s="2"/>
    </row>
    <row r="48" spans="1:15" ht="15" x14ac:dyDescent="0.2">
      <c r="A48" s="32"/>
      <c r="B48" s="32"/>
      <c r="C48" s="32"/>
      <c r="D48" s="32"/>
      <c r="E48" s="32"/>
      <c r="F48" s="32"/>
      <c r="G48" s="1"/>
      <c r="H48" s="1"/>
      <c r="I48" s="1"/>
      <c r="J48" s="1"/>
      <c r="K48" s="1"/>
      <c r="L48" s="1"/>
      <c r="M48" s="1"/>
      <c r="N48" s="1"/>
      <c r="O48" s="2"/>
    </row>
    <row r="49" spans="1:15" ht="15" x14ac:dyDescent="0.2">
      <c r="A49" s="32"/>
      <c r="B49" s="32"/>
      <c r="C49" s="32"/>
      <c r="D49" s="32"/>
      <c r="E49" s="32"/>
      <c r="F49" s="32"/>
      <c r="G49" s="1"/>
      <c r="H49" s="1"/>
      <c r="I49" s="1"/>
      <c r="J49" s="1"/>
      <c r="K49" s="1"/>
      <c r="L49" s="1"/>
      <c r="M49" s="1"/>
      <c r="N49" s="1"/>
      <c r="O49" s="2"/>
    </row>
    <row r="50" spans="1:15" ht="15" x14ac:dyDescent="0.2">
      <c r="A50" s="32"/>
      <c r="B50" s="32"/>
      <c r="C50" s="32"/>
      <c r="D50" s="32"/>
      <c r="E50" s="32"/>
      <c r="F50" s="32"/>
      <c r="G50" s="1"/>
      <c r="H50" s="1"/>
      <c r="I50" s="1"/>
      <c r="J50" s="1"/>
      <c r="K50" s="1"/>
      <c r="L50" s="1"/>
      <c r="M50" s="1"/>
      <c r="N50" s="1"/>
      <c r="O50" s="2"/>
    </row>
    <row r="51" spans="1:15" ht="15" x14ac:dyDescent="0.2">
      <c r="A51" s="32"/>
      <c r="B51" s="32"/>
      <c r="C51" s="32"/>
      <c r="D51" s="32"/>
      <c r="E51" s="32"/>
      <c r="F51" s="32"/>
      <c r="G51" s="1"/>
      <c r="H51" s="1"/>
      <c r="I51" s="1"/>
      <c r="J51" s="1"/>
      <c r="K51" s="1"/>
      <c r="L51" s="1"/>
      <c r="M51" s="1"/>
      <c r="N51" s="1"/>
      <c r="O51" s="2"/>
    </row>
    <row r="52" spans="1:15" ht="15" x14ac:dyDescent="0.2">
      <c r="A52" s="32"/>
      <c r="B52" s="32"/>
      <c r="C52" s="32"/>
      <c r="D52" s="32"/>
      <c r="E52" s="32"/>
      <c r="F52" s="32"/>
      <c r="O52" s="5"/>
    </row>
    <row r="53" spans="1:15" x14ac:dyDescent="0.2">
      <c r="A53" s="5"/>
      <c r="B53" s="5"/>
      <c r="C53" s="5"/>
      <c r="D53" s="5"/>
      <c r="E53" s="5"/>
      <c r="F53" s="5"/>
      <c r="O53" s="5"/>
    </row>
    <row r="54" spans="1:15" x14ac:dyDescent="0.2">
      <c r="A54" s="5"/>
      <c r="B54" s="5"/>
      <c r="C54" s="5"/>
      <c r="D54" s="5"/>
      <c r="E54" s="5"/>
      <c r="F54" s="5"/>
      <c r="O54" s="5"/>
    </row>
    <row r="55" spans="1:15" x14ac:dyDescent="0.2">
      <c r="A55" s="5"/>
      <c r="B55" s="5"/>
      <c r="C55" s="5"/>
      <c r="D55" s="5"/>
      <c r="E55" s="5"/>
      <c r="F55" s="5"/>
      <c r="O55" s="5"/>
    </row>
    <row r="56" spans="1:15" x14ac:dyDescent="0.2">
      <c r="A56" s="5"/>
      <c r="B56" s="5"/>
      <c r="C56" s="5"/>
      <c r="D56" s="5"/>
      <c r="E56" s="5"/>
      <c r="F56" s="5"/>
      <c r="O56" s="5"/>
    </row>
    <row r="57" spans="1:15" x14ac:dyDescent="0.2">
      <c r="A57" s="5"/>
      <c r="B57" s="5"/>
      <c r="C57" s="5"/>
      <c r="D57" s="5"/>
      <c r="E57" s="5"/>
      <c r="F57" s="5"/>
      <c r="O57" s="5"/>
    </row>
    <row r="58" spans="1:15" x14ac:dyDescent="0.2">
      <c r="B58" s="5"/>
      <c r="O58" s="5"/>
    </row>
    <row r="59" spans="1:15" x14ac:dyDescent="0.2">
      <c r="B59" s="5"/>
      <c r="O59" s="5"/>
    </row>
    <row r="60" spans="1:15" x14ac:dyDescent="0.2">
      <c r="B60" s="5"/>
      <c r="O60" s="5"/>
    </row>
    <row r="61" spans="1:15" x14ac:dyDescent="0.2">
      <c r="B61" s="5"/>
      <c r="O61" s="5"/>
    </row>
    <row r="62" spans="1:15" x14ac:dyDescent="0.2">
      <c r="B62" s="5"/>
      <c r="O62" s="5"/>
    </row>
    <row r="63" spans="1:15" x14ac:dyDescent="0.2">
      <c r="B63" s="5"/>
      <c r="O63" s="5"/>
    </row>
    <row r="64" spans="1:15" x14ac:dyDescent="0.2">
      <c r="B64" s="5"/>
      <c r="O64" s="5"/>
    </row>
    <row r="65" spans="2:15" x14ac:dyDescent="0.2">
      <c r="B65" s="5"/>
      <c r="O65" s="5"/>
    </row>
    <row r="66" spans="2:15" x14ac:dyDescent="0.2">
      <c r="B66" s="5"/>
      <c r="O66" s="5"/>
    </row>
    <row r="67" spans="2:15" x14ac:dyDescent="0.2">
      <c r="B67" s="5"/>
      <c r="O67" s="5"/>
    </row>
    <row r="68" spans="2:15" x14ac:dyDescent="0.2">
      <c r="B68" s="5"/>
      <c r="O68" s="5"/>
    </row>
    <row r="69" spans="2:15" x14ac:dyDescent="0.2">
      <c r="B69" s="5"/>
      <c r="O69" s="5"/>
    </row>
    <row r="70" spans="2:15" x14ac:dyDescent="0.2">
      <c r="B70" s="5"/>
      <c r="O70" s="5"/>
    </row>
    <row r="71" spans="2:15" x14ac:dyDescent="0.2">
      <c r="B71" s="5"/>
      <c r="O71" s="5"/>
    </row>
    <row r="72" spans="2:15" x14ac:dyDescent="0.2">
      <c r="B72" s="5"/>
      <c r="O72" s="5"/>
    </row>
    <row r="73" spans="2:15" x14ac:dyDescent="0.2">
      <c r="B73" s="5"/>
      <c r="O73" s="5"/>
    </row>
    <row r="74" spans="2:15" x14ac:dyDescent="0.2">
      <c r="B74" s="5"/>
      <c r="O74" s="5"/>
    </row>
    <row r="75" spans="2:15" x14ac:dyDescent="0.2">
      <c r="B75" s="5"/>
      <c r="O75" s="5"/>
    </row>
    <row r="76" spans="2:15" x14ac:dyDescent="0.2">
      <c r="B76" s="5"/>
      <c r="O76" s="5"/>
    </row>
    <row r="77" spans="2:15" x14ac:dyDescent="0.2">
      <c r="B77" s="5"/>
      <c r="O77" s="5"/>
    </row>
    <row r="78" spans="2:15" x14ac:dyDescent="0.2">
      <c r="B78" s="5"/>
      <c r="O78" s="5"/>
    </row>
    <row r="79" spans="2:15" x14ac:dyDescent="0.2">
      <c r="B79" s="5"/>
      <c r="O79" s="5"/>
    </row>
    <row r="80" spans="2:15" x14ac:dyDescent="0.2">
      <c r="B80" s="5"/>
      <c r="O80" s="5"/>
    </row>
    <row r="81" spans="2:2" x14ac:dyDescent="0.2">
      <c r="B81" s="5"/>
    </row>
    <row r="82" spans="2:2" x14ac:dyDescent="0.2">
      <c r="B82" s="5"/>
    </row>
    <row r="83" spans="2:2" x14ac:dyDescent="0.2">
      <c r="B83" s="5"/>
    </row>
    <row r="84" spans="2:2" x14ac:dyDescent="0.2">
      <c r="B84" s="5"/>
    </row>
    <row r="85" spans="2:2" x14ac:dyDescent="0.2">
      <c r="B85" s="5"/>
    </row>
    <row r="86" spans="2:2" x14ac:dyDescent="0.2">
      <c r="B86" s="5"/>
    </row>
    <row r="87" spans="2:2" x14ac:dyDescent="0.2">
      <c r="B87" s="5"/>
    </row>
    <row r="88" spans="2:2" x14ac:dyDescent="0.2">
      <c r="B88" s="5"/>
    </row>
    <row r="89" spans="2:2" x14ac:dyDescent="0.2">
      <c r="B89" s="5"/>
    </row>
    <row r="90" spans="2:2" x14ac:dyDescent="0.2">
      <c r="B90" s="5"/>
    </row>
    <row r="91" spans="2:2" x14ac:dyDescent="0.2">
      <c r="B91" s="5"/>
    </row>
    <row r="92" spans="2:2" x14ac:dyDescent="0.2">
      <c r="B92" s="5"/>
    </row>
    <row r="93" spans="2:2" x14ac:dyDescent="0.2">
      <c r="B93" s="5"/>
    </row>
    <row r="94" spans="2:2" x14ac:dyDescent="0.2">
      <c r="B94" s="5"/>
    </row>
    <row r="95" spans="2:2" x14ac:dyDescent="0.2">
      <c r="B95" s="5"/>
    </row>
    <row r="96" spans="2:2" x14ac:dyDescent="0.2">
      <c r="B96" s="5"/>
    </row>
    <row r="97" spans="2:2" x14ac:dyDescent="0.2">
      <c r="B97" s="5"/>
    </row>
    <row r="98" spans="2:2" x14ac:dyDescent="0.2">
      <c r="B98" s="5"/>
    </row>
    <row r="99" spans="2:2" x14ac:dyDescent="0.2">
      <c r="B99" s="5"/>
    </row>
    <row r="100" spans="2:2" x14ac:dyDescent="0.2">
      <c r="B100" s="5"/>
    </row>
    <row r="101" spans="2:2" x14ac:dyDescent="0.2">
      <c r="B101" s="5"/>
    </row>
    <row r="102" spans="2:2" x14ac:dyDescent="0.2">
      <c r="B102" s="5"/>
    </row>
    <row r="103" spans="2:2" x14ac:dyDescent="0.2">
      <c r="B103" s="5"/>
    </row>
    <row r="104" spans="2:2" x14ac:dyDescent="0.2">
      <c r="B104" s="5"/>
    </row>
    <row r="105" spans="2:2" x14ac:dyDescent="0.2">
      <c r="B105" s="5"/>
    </row>
    <row r="106" spans="2:2" x14ac:dyDescent="0.2">
      <c r="B106" s="5"/>
    </row>
    <row r="107" spans="2:2" x14ac:dyDescent="0.2">
      <c r="B107" s="5"/>
    </row>
    <row r="108" spans="2:2" x14ac:dyDescent="0.2">
      <c r="B108" s="5"/>
    </row>
    <row r="109" spans="2:2" x14ac:dyDescent="0.2">
      <c r="B109" s="5"/>
    </row>
    <row r="110" spans="2:2" x14ac:dyDescent="0.2">
      <c r="B110" s="5"/>
    </row>
    <row r="111" spans="2:2" x14ac:dyDescent="0.2">
      <c r="B111" s="5"/>
    </row>
    <row r="112" spans="2:2" x14ac:dyDescent="0.2">
      <c r="B112" s="5"/>
    </row>
    <row r="113" spans="2:2" x14ac:dyDescent="0.2">
      <c r="B113" s="5"/>
    </row>
    <row r="114" spans="2:2" x14ac:dyDescent="0.2">
      <c r="B114" s="5"/>
    </row>
    <row r="115" spans="2:2" x14ac:dyDescent="0.2">
      <c r="B115" s="5"/>
    </row>
    <row r="116" spans="2:2" x14ac:dyDescent="0.2">
      <c r="B116" s="5"/>
    </row>
    <row r="117" spans="2:2" x14ac:dyDescent="0.2">
      <c r="B117" s="5"/>
    </row>
    <row r="118" spans="2:2" x14ac:dyDescent="0.2">
      <c r="B118" s="5"/>
    </row>
    <row r="119" spans="2:2" x14ac:dyDescent="0.2">
      <c r="B119" s="5"/>
    </row>
    <row r="120" spans="2:2" x14ac:dyDescent="0.2">
      <c r="B120" s="5"/>
    </row>
    <row r="121" spans="2:2" x14ac:dyDescent="0.2">
      <c r="B121" s="5"/>
    </row>
    <row r="122" spans="2:2" x14ac:dyDescent="0.2">
      <c r="B122" s="5"/>
    </row>
    <row r="123" spans="2:2" x14ac:dyDescent="0.2">
      <c r="B123" s="5"/>
    </row>
    <row r="124" spans="2:2" x14ac:dyDescent="0.2">
      <c r="B124" s="5"/>
    </row>
    <row r="125" spans="2:2" x14ac:dyDescent="0.2">
      <c r="B125" s="5"/>
    </row>
    <row r="126" spans="2:2" x14ac:dyDescent="0.2">
      <c r="B126" s="5"/>
    </row>
    <row r="127" spans="2:2" x14ac:dyDescent="0.2">
      <c r="B127" s="5"/>
    </row>
    <row r="128" spans="2:2" x14ac:dyDescent="0.2">
      <c r="B128" s="5"/>
    </row>
    <row r="129" spans="2:2" x14ac:dyDescent="0.2">
      <c r="B129" s="5"/>
    </row>
    <row r="130" spans="2:2" x14ac:dyDescent="0.2">
      <c r="B130" s="5"/>
    </row>
  </sheetData>
  <mergeCells count="15">
    <mergeCell ref="D40:E40"/>
    <mergeCell ref="F40:G40"/>
    <mergeCell ref="D39:E39"/>
    <mergeCell ref="F39:G39"/>
    <mergeCell ref="D2:E2"/>
    <mergeCell ref="F2:G2"/>
    <mergeCell ref="A50:F50"/>
    <mergeCell ref="A51:F51"/>
    <mergeCell ref="A52:F52"/>
    <mergeCell ref="A44:F44"/>
    <mergeCell ref="A45:F45"/>
    <mergeCell ref="A46:F46"/>
    <mergeCell ref="A47:F47"/>
    <mergeCell ref="A48:F48"/>
    <mergeCell ref="A49:F49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אפריל שטפונות</vt:lpstr>
      <vt:lpstr>Sheet3</vt:lpstr>
    </vt:vector>
  </TitlesOfParts>
  <Company>Ecostream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Gidi Sagi</dc:creator>
  <cp:lastModifiedBy>Igal Givon</cp:lastModifiedBy>
  <cp:lastPrinted>2012-08-21T09:25:09Z</cp:lastPrinted>
  <dcterms:created xsi:type="dcterms:W3CDTF">2007-05-22T06:38:59Z</dcterms:created>
  <dcterms:modified xsi:type="dcterms:W3CDTF">2021-08-12T05:02:59Z</dcterms:modified>
</cp:coreProperties>
</file>