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Gidi\Gidi\GOLAN\גולן 2018\"/>
    </mc:Choice>
  </mc:AlternateContent>
  <bookViews>
    <workbookView xWindow="0" yWindow="0" windowWidth="19368" windowHeight="8832" tabRatio="589"/>
  </bookViews>
  <sheets>
    <sheet name="אוקטובר 2018" sheetId="1" r:id="rId1"/>
    <sheet name="Sheet2" sheetId="2" r:id="rId2"/>
    <sheet name="Sheet3" sheetId="3" r:id="rId3"/>
  </sheets>
  <definedNames>
    <definedName name="OLE_LINK2" localSheetId="0">'אוקטובר 2018'!$AH$37</definedName>
  </definedNames>
  <calcPr calcId="152511" iterate="1" iterateCount="1"/>
</workbook>
</file>

<file path=xl/calcChain.xml><?xml version="1.0" encoding="utf-8"?>
<calcChain xmlns="http://schemas.openxmlformats.org/spreadsheetml/2006/main">
  <c r="M30" i="1" l="1"/>
  <c r="O30" i="1"/>
  <c r="Z30" i="1"/>
  <c r="S30" i="1"/>
  <c r="I30" i="1"/>
  <c r="E30" i="1"/>
  <c r="Z28" i="1"/>
  <c r="S28" i="1"/>
  <c r="O28" i="1"/>
  <c r="M28" i="1"/>
  <c r="I28" i="1"/>
  <c r="E28" i="1"/>
  <c r="Z26" i="1"/>
  <c r="S26" i="1"/>
  <c r="O26" i="1"/>
  <c r="M26" i="1"/>
  <c r="I26" i="1"/>
  <c r="E26" i="1"/>
  <c r="AF27" i="1" l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O27" i="1"/>
  <c r="M27" i="1"/>
  <c r="I27" i="1"/>
  <c r="E27" i="1"/>
</calcChain>
</file>

<file path=xl/comments1.xml><?xml version="1.0" encoding="utf-8"?>
<comments xmlns="http://schemas.openxmlformats.org/spreadsheetml/2006/main">
  <authors>
    <author>user</author>
  </authors>
  <commentList>
    <comment ref="E15" authorId="0" shapeId="0">
      <text>
        <r>
          <rPr>
            <b/>
            <sz val="9"/>
            <color indexed="81"/>
            <rFont val="Tahoma"/>
            <charset val="177"/>
          </rPr>
          <t>user:</t>
        </r>
        <r>
          <rPr>
            <sz val="9"/>
            <color indexed="81"/>
            <rFont val="Tahoma"/>
            <charset val="177"/>
          </rPr>
          <t xml:space="preserve">
תוצאה נראית כשגויה
</t>
        </r>
      </text>
    </comment>
    <comment ref="S15" authorId="0" shapeId="0">
      <text>
        <r>
          <rPr>
            <b/>
            <sz val="9"/>
            <color indexed="81"/>
            <rFont val="Tahoma"/>
            <charset val="177"/>
          </rPr>
          <t>user:</t>
        </r>
        <r>
          <rPr>
            <sz val="9"/>
            <color indexed="81"/>
            <rFont val="Tahoma"/>
            <charset val="177"/>
          </rPr>
          <t xml:space="preserve">
תוצאה שגויה
</t>
        </r>
      </text>
    </comment>
    <comment ref="Z15" authorId="0" shapeId="0">
      <text>
        <r>
          <rPr>
            <b/>
            <sz val="9"/>
            <color indexed="81"/>
            <rFont val="Tahoma"/>
            <charset val="177"/>
          </rPr>
          <t>user:</t>
        </r>
        <r>
          <rPr>
            <sz val="9"/>
            <color indexed="81"/>
            <rFont val="Tahoma"/>
            <charset val="177"/>
          </rPr>
          <t xml:space="preserve">
נראה שגוי
</t>
        </r>
      </text>
    </comment>
  </commentList>
</comments>
</file>

<file path=xl/sharedStrings.xml><?xml version="1.0" encoding="utf-8"?>
<sst xmlns="http://schemas.openxmlformats.org/spreadsheetml/2006/main" count="196" uniqueCount="98">
  <si>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</si>
  <si>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</si>
  <si>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</si>
  <si>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</si>
  <si>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</si>
  <si>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</si>
  <si>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</si>
  <si>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</si>
  <si>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</si>
  <si>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</si>
  <si>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</si>
  <si>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יוסיפון</t>
  </si>
  <si>
    <t>קוניטרה</t>
  </si>
  <si>
    <t>צינור ראשי</t>
  </si>
  <si>
    <t>מספר</t>
  </si>
  <si>
    <t>פני מים</t>
  </si>
  <si>
    <t>יציאה</t>
  </si>
  <si>
    <t>עומק</t>
  </si>
  <si>
    <t>טמפרטורה</t>
  </si>
  <si>
    <t>חמצן</t>
  </si>
  <si>
    <t>pH</t>
  </si>
  <si>
    <t>מוליכות חשמלית</t>
  </si>
  <si>
    <t>פוט' רדוקס</t>
  </si>
  <si>
    <t>עכירות</t>
  </si>
  <si>
    <t>מוצקים מרחפים</t>
  </si>
  <si>
    <t>SAR</t>
  </si>
  <si>
    <t>חנקה (N:NO3)</t>
  </si>
  <si>
    <t>אמון  (N:NH3)</t>
  </si>
  <si>
    <t>מגנזיום</t>
  </si>
  <si>
    <t>כלורופיל</t>
  </si>
  <si>
    <t>אצות</t>
  </si>
  <si>
    <t>נוספים</t>
  </si>
  <si>
    <t>גורמי סתימה</t>
  </si>
  <si>
    <t>זמן מכ"ס</t>
  </si>
  <si>
    <t>כלור מ"ג</t>
  </si>
  <si>
    <t>זרחן (PO4)מ"ג/ל</t>
  </si>
  <si>
    <t>ברזל מג/ל</t>
  </si>
  <si>
    <t>מנגן מג/ל</t>
  </si>
  <si>
    <t>כלור מאק"ל</t>
  </si>
  <si>
    <t>סידן</t>
  </si>
  <si>
    <t>מגנזיום  מג"ל</t>
  </si>
  <si>
    <t>סידן מג"ל</t>
  </si>
  <si>
    <t>סידן + מגנזיום</t>
  </si>
  <si>
    <t>קשיות מג"ל</t>
  </si>
  <si>
    <t>נתרן מאק"ל</t>
  </si>
  <si>
    <t>קופפודה בליטר</t>
  </si>
  <si>
    <t>רוטיפרה  בליטר</t>
  </si>
  <si>
    <t>נאופלי</t>
  </si>
  <si>
    <t>חנקן קלדהל מ"ג\ל</t>
  </si>
  <si>
    <t>זרחן מסיס</t>
  </si>
  <si>
    <t>בורון מסיס</t>
  </si>
  <si>
    <t>אשלגן כללי</t>
  </si>
  <si>
    <t>;</t>
  </si>
  <si>
    <t>Navicula</t>
  </si>
  <si>
    <t>Chlorella</t>
  </si>
  <si>
    <t>Scenedesmus</t>
  </si>
  <si>
    <t>N.D</t>
  </si>
  <si>
    <t>&lt;0.5</t>
  </si>
  <si>
    <t>TDS</t>
  </si>
  <si>
    <t>אבץ מג/ל</t>
  </si>
  <si>
    <t>משושים</t>
  </si>
  <si>
    <t>%חמצן רויה</t>
  </si>
  <si>
    <t>קופפודה</t>
  </si>
  <si>
    <t>קלדוצרה בליטר</t>
  </si>
  <si>
    <t>קלדוצרה</t>
  </si>
  <si>
    <t>רפש בקטריאלי</t>
  </si>
  <si>
    <t>TSS</t>
  </si>
  <si>
    <t>מאגר צור 39</t>
  </si>
  <si>
    <t>מאגר נס 32</t>
  </si>
  <si>
    <t>מאגר אורטל 66</t>
  </si>
  <si>
    <t>מאגר מיצר43</t>
  </si>
  <si>
    <t>פרוטוזואה מושבתית</t>
  </si>
  <si>
    <t>שברי ז.פ</t>
  </si>
  <si>
    <t>Raphidiopsis*</t>
  </si>
  <si>
    <t>Synechococcus</t>
  </si>
  <si>
    <t>* כחוליות</t>
  </si>
  <si>
    <t>26.10.2018</t>
  </si>
  <si>
    <t>מעט פרוטוזואה מושבתית</t>
  </si>
  <si>
    <t>רוטיפרה</t>
  </si>
  <si>
    <t>Anabena*</t>
  </si>
  <si>
    <t>Oscillatoria</t>
  </si>
  <si>
    <t>Microcystis</t>
  </si>
  <si>
    <t>Chlamidomenas</t>
  </si>
  <si>
    <t>Treubaria</t>
  </si>
  <si>
    <t>Stephanodiscus</t>
  </si>
  <si>
    <t>Cyclotella</t>
  </si>
  <si>
    <t>חיידקים</t>
  </si>
  <si>
    <t>&lt;0.25</t>
  </si>
  <si>
    <t>מפלס נמוך</t>
  </si>
  <si>
    <t>Cosmarium</t>
  </si>
  <si>
    <t>ממצאים והמלצות:</t>
  </si>
  <si>
    <t>1. מרבית המאגרים עם מפלס נמוך ולא מספקים מים.</t>
  </si>
  <si>
    <t>2.  מאגרים בני ישראל, רוויה והצינור הראשי עם EC, כלוריד ונתרן גבוהים בגלל שיעור גבוה של מי כנרת.</t>
  </si>
  <si>
    <t>3.  מאגר מרום גולן EC גבוה עם רכוז נמוך של כלוריד ונתרן בגלל שיעור גבוה של מי קדוחי שמיר.</t>
  </si>
  <si>
    <t>4. רכוז TSS גבוה מהרצוי במאגר שעבנייה, עכב כניסת מים בבסיס הנזיר.</t>
  </si>
  <si>
    <t>5.  נוכחות אצות כחוליות במאגר בני ישראל.</t>
  </si>
  <si>
    <t>6.  צפיפות זואופלנקטון נמוכה בכל הנקוגות</t>
  </si>
  <si>
    <t>7.  זמן מכ"סתקין בכל הנקודות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</si>
</sst>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00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  <charset val="177"/>
      <scheme val="minor"/>
    </font>
    <font>
      <sz val="9"/>
      <color indexed="81"/>
      <name val="Tahoma"/>
      <charset val="177"/>
    </font>
    <font>
      <b/>
      <sz val="9"/>
      <color indexed="81"/>
      <name val="Tahoma"/>
      <charset val="177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3">
    <xf numFmtId="0" fontId="0" fillId="0" borderId="0" xfId="0"/>
    <xf numFmtId="0" fontId="7" fillId="0" borderId="0" xfId="0" applyNumberFormat="1" applyFont="1" applyFill="1"/>
    <xf numFmtId="0" fontId="0" fillId="0" borderId="56" xfId="0" applyNumberFormat="1" applyFill="1" applyBorder="1"/>
    <xf numFmtId="0" fontId="0" fillId="0" borderId="0" xfId="0" applyNumberFormat="1" applyFill="1"/>
    <xf numFmtId="0" fontId="0" fillId="0" borderId="18" xfId="0" applyNumberFormat="1" applyFill="1" applyBorder="1"/>
    <xf numFmtId="0" fontId="2" fillId="0" borderId="1" xfId="0" applyNumberFormat="1" applyFont="1" applyFill="1" applyBorder="1"/>
    <xf numFmtId="0" fontId="2" fillId="0" borderId="18" xfId="0" applyNumberFormat="1" applyFont="1" applyFill="1" applyBorder="1" applyAlignment="1">
      <alignment horizontal="center"/>
    </xf>
    <xf numFmtId="0" fontId="0" fillId="0" borderId="19" xfId="0" applyNumberFormat="1" applyFill="1" applyBorder="1"/>
    <xf numFmtId="0" fontId="2" fillId="0" borderId="4" xfId="0" applyNumberFormat="1" applyFont="1" applyFill="1" applyBorder="1"/>
    <xf numFmtId="0" fontId="2" fillId="0" borderId="20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0" borderId="4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33" xfId="0" applyNumberForma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5" fontId="2" fillId="0" borderId="40" xfId="0" applyNumberFormat="1" applyFont="1" applyFill="1" applyBorder="1" applyAlignment="1">
      <alignment horizontal="center"/>
    </xf>
    <xf numFmtId="165" fontId="2" fillId="0" borderId="4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5" fontId="2" fillId="0" borderId="43" xfId="0" applyNumberFormat="1" applyFont="1" applyFill="1" applyBorder="1" applyAlignment="1">
      <alignment horizontal="center"/>
    </xf>
    <xf numFmtId="165" fontId="2" fillId="0" borderId="60" xfId="0" applyNumberFormat="1" applyFont="1" applyFill="1" applyBorder="1" applyAlignment="1">
      <alignment horizontal="center"/>
    </xf>
    <xf numFmtId="165" fontId="2" fillId="0" borderId="44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2" fontId="2" fillId="0" borderId="43" xfId="0" applyNumberFormat="1" applyFont="1" applyFill="1" applyBorder="1" applyAlignment="1">
      <alignment horizontal="center"/>
    </xf>
    <xf numFmtId="2" fontId="2" fillId="0" borderId="60" xfId="0" applyNumberFormat="1" applyFont="1" applyFill="1" applyBorder="1" applyAlignment="1">
      <alignment horizontal="center"/>
    </xf>
    <xf numFmtId="2" fontId="2" fillId="0" borderId="44" xfId="0" applyNumberFormat="1" applyFont="1" applyFill="1" applyBorder="1" applyAlignment="1">
      <alignment horizontal="center"/>
    </xf>
    <xf numFmtId="2" fontId="2" fillId="0" borderId="40" xfId="0" applyNumberFormat="1" applyFont="1" applyFill="1" applyBorder="1" applyAlignment="1">
      <alignment horizontal="center"/>
    </xf>
    <xf numFmtId="2" fontId="2" fillId="0" borderId="41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4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165" fontId="9" fillId="0" borderId="20" xfId="0" applyNumberFormat="1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0" fontId="4" fillId="0" borderId="49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"/>
    </xf>
    <xf numFmtId="0" fontId="4" fillId="0" borderId="50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2" fontId="0" fillId="0" borderId="0" xfId="0" applyNumberFormat="1" applyFill="1"/>
    <xf numFmtId="0" fontId="2" fillId="0" borderId="4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166" fontId="2" fillId="0" borderId="24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50" xfId="0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4" xfId="0" applyNumberFormat="1" applyFont="1" applyFill="1" applyBorder="1" applyAlignment="1">
      <alignment horizontal="center"/>
    </xf>
    <xf numFmtId="0" fontId="4" fillId="0" borderId="41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48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2" fillId="0" borderId="42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2" fontId="4" fillId="0" borderId="50" xfId="0" applyNumberFormat="1" applyFont="1" applyFill="1" applyBorder="1" applyAlignment="1">
      <alignment horizontal="center"/>
    </xf>
    <xf numFmtId="2" fontId="4" fillId="0" borderId="41" xfId="0" applyNumberFormat="1" applyFont="1" applyFill="1" applyBorder="1" applyAlignment="1">
      <alignment horizontal="center"/>
    </xf>
    <xf numFmtId="2" fontId="4" fillId="0" borderId="44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2" fontId="4" fillId="0" borderId="53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4" fillId="0" borderId="46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0" borderId="38" xfId="0" applyNumberFormat="1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2" fillId="0" borderId="6" xfId="0" applyNumberFormat="1" applyFont="1" applyFill="1" applyBorder="1" applyAlignment="1"/>
    <xf numFmtId="0" fontId="2" fillId="0" borderId="24" xfId="0" applyFont="1" applyFill="1" applyBorder="1" applyAlignment="1">
      <alignment vertical="top" wrapText="1" readingOrder="2"/>
    </xf>
    <xf numFmtId="0" fontId="2" fillId="0" borderId="48" xfId="0" applyFont="1" applyFill="1" applyBorder="1" applyAlignment="1">
      <alignment vertical="top" wrapText="1" readingOrder="2"/>
    </xf>
    <xf numFmtId="0" fontId="2" fillId="0" borderId="12" xfId="0" applyFont="1" applyFill="1" applyBorder="1" applyAlignment="1">
      <alignment horizontal="center" vertical="top" wrapText="1" readingOrder="2"/>
    </xf>
    <xf numFmtId="0" fontId="2" fillId="0" borderId="12" xfId="0" applyNumberFormat="1" applyFont="1" applyFill="1" applyBorder="1" applyAlignment="1"/>
    <xf numFmtId="0" fontId="2" fillId="0" borderId="0" xfId="0" applyNumberFormat="1" applyFont="1" applyFill="1"/>
    <xf numFmtId="0" fontId="2" fillId="0" borderId="8" xfId="0" applyNumberFormat="1" applyFont="1" applyFill="1" applyBorder="1" applyAlignment="1"/>
    <xf numFmtId="0" fontId="2" fillId="0" borderId="40" xfId="0" applyFont="1" applyFill="1" applyBorder="1" applyAlignment="1">
      <alignment vertical="top" wrapText="1" readingOrder="2"/>
    </xf>
    <xf numFmtId="0" fontId="2" fillId="0" borderId="50" xfId="0" applyFont="1" applyFill="1" applyBorder="1" applyAlignment="1">
      <alignment vertical="top" wrapText="1" readingOrder="2"/>
    </xf>
    <xf numFmtId="0" fontId="2" fillId="0" borderId="60" xfId="0" applyNumberFormat="1" applyFont="1" applyFill="1" applyBorder="1" applyAlignment="1"/>
    <xf numFmtId="0" fontId="2" fillId="0" borderId="0" xfId="0" applyFont="1" applyFill="1"/>
    <xf numFmtId="0" fontId="2" fillId="0" borderId="8" xfId="0" applyFont="1" applyFill="1" applyBorder="1" applyAlignment="1">
      <alignment horizontal="center"/>
    </xf>
    <xf numFmtId="0" fontId="2" fillId="0" borderId="43" xfId="0" applyNumberFormat="1" applyFont="1" applyFill="1" applyBorder="1"/>
    <xf numFmtId="0" fontId="2" fillId="0" borderId="10" xfId="0" applyNumberFormat="1" applyFont="1" applyFill="1" applyBorder="1" applyAlignment="1"/>
    <xf numFmtId="0" fontId="2" fillId="0" borderId="26" xfId="0" applyFont="1" applyFill="1" applyBorder="1" applyAlignment="1">
      <alignment vertical="top" wrapText="1" readingOrder="2"/>
    </xf>
    <xf numFmtId="0" fontId="2" fillId="0" borderId="68" xfId="0" applyFont="1" applyFill="1" applyBorder="1" applyAlignment="1">
      <alignment vertical="top" wrapText="1" readingOrder="2"/>
    </xf>
    <xf numFmtId="0" fontId="2" fillId="0" borderId="57" xfId="0" applyFont="1" applyFill="1" applyBorder="1" applyAlignment="1">
      <alignment horizontal="center" vertical="top" wrapText="1" readingOrder="2"/>
    </xf>
    <xf numFmtId="2" fontId="2" fillId="0" borderId="14" xfId="0" applyNumberFormat="1" applyFont="1" applyFill="1" applyBorder="1" applyAlignment="1">
      <alignment horizontal="center"/>
    </xf>
    <xf numFmtId="0" fontId="0" fillId="0" borderId="57" xfId="0" applyNumberForma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0" fontId="2" fillId="0" borderId="0" xfId="0" applyNumberFormat="1" applyFont="1" applyFill="1" applyBorder="1" applyAlignment="1">
      <alignment readingOrder="2"/>
    </xf>
    <xf numFmtId="0" fontId="4" fillId="0" borderId="64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2" fontId="2" fillId="0" borderId="45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top" wrapText="1" readingOrder="2"/>
    </xf>
    <xf numFmtId="0" fontId="2" fillId="0" borderId="33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 vertical="top" wrapText="1" readingOrder="2"/>
    </xf>
    <xf numFmtId="0" fontId="2" fillId="0" borderId="43" xfId="0" applyNumberFormat="1" applyFont="1" applyFill="1" applyBorder="1" applyAlignment="1">
      <alignment horizontal="center"/>
    </xf>
    <xf numFmtId="0" fontId="0" fillId="0" borderId="50" xfId="0" applyNumberFormat="1" applyFill="1" applyBorder="1"/>
    <xf numFmtId="165" fontId="2" fillId="0" borderId="7" xfId="0" applyNumberFormat="1" applyFont="1" applyFill="1" applyBorder="1" applyAlignment="1">
      <alignment horizontal="center"/>
    </xf>
    <xf numFmtId="165" fontId="2" fillId="0" borderId="38" xfId="0" applyNumberFormat="1" applyFont="1" applyFill="1" applyBorder="1" applyAlignment="1">
      <alignment horizontal="center"/>
    </xf>
    <xf numFmtId="165" fontId="2" fillId="0" borderId="33" xfId="0" applyNumberFormat="1" applyFont="1" applyFill="1" applyBorder="1" applyAlignment="1">
      <alignment horizontal="center"/>
    </xf>
    <xf numFmtId="165" fontId="2" fillId="0" borderId="58" xfId="0" applyNumberFormat="1" applyFont="1" applyFill="1" applyBorder="1" applyAlignment="1">
      <alignment horizontal="center"/>
    </xf>
    <xf numFmtId="165" fontId="0" fillId="0" borderId="0" xfId="0" applyNumberFormat="1" applyFill="1"/>
    <xf numFmtId="1" fontId="2" fillId="0" borderId="15" xfId="0" applyNumberFormat="1" applyFont="1" applyFill="1" applyBorder="1" applyAlignment="1">
      <alignment horizontal="center"/>
    </xf>
    <xf numFmtId="1" fontId="2" fillId="0" borderId="67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165" fontId="9" fillId="0" borderId="40" xfId="0" applyNumberFormat="1" applyFont="1" applyFill="1" applyBorder="1" applyAlignment="1">
      <alignment horizontal="center"/>
    </xf>
    <xf numFmtId="0" fontId="4" fillId="0" borderId="45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165" fontId="4" fillId="0" borderId="40" xfId="0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52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65" xfId="0" applyNumberFormat="1" applyFont="1" applyFill="1" applyBorder="1" applyAlignment="1">
      <alignment horizontal="center"/>
    </xf>
    <xf numFmtId="2" fontId="4" fillId="0" borderId="47" xfId="0" applyNumberFormat="1" applyFont="1" applyFill="1" applyBorder="1" applyAlignment="1">
      <alignment horizontal="center"/>
    </xf>
    <xf numFmtId="0" fontId="4" fillId="0" borderId="43" xfId="0" applyNumberFormat="1" applyFont="1" applyFill="1" applyBorder="1" applyAlignment="1">
      <alignment horizontal="center"/>
    </xf>
    <xf numFmtId="2" fontId="4" fillId="0" borderId="45" xfId="0" applyNumberFormat="1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horizontal="center"/>
    </xf>
    <xf numFmtId="2" fontId="4" fillId="0" borderId="52" xfId="0" applyNumberFormat="1" applyFont="1" applyFill="1" applyBorder="1" applyAlignment="1">
      <alignment horizontal="center"/>
    </xf>
    <xf numFmtId="2" fontId="4" fillId="0" borderId="65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4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165" fontId="4" fillId="0" borderId="23" xfId="0" applyNumberFormat="1" applyFont="1" applyFill="1" applyBorder="1" applyAlignment="1">
      <alignment horizontal="center"/>
    </xf>
    <xf numFmtId="0" fontId="0" fillId="0" borderId="24" xfId="0" applyNumberFormat="1" applyFill="1" applyBorder="1"/>
    <xf numFmtId="2" fontId="0" fillId="0" borderId="40" xfId="0" applyNumberFormat="1" applyFill="1" applyBorder="1"/>
    <xf numFmtId="0" fontId="0" fillId="0" borderId="26" xfId="0" applyNumberFormat="1" applyFill="1" applyBorder="1"/>
    <xf numFmtId="0" fontId="0" fillId="0" borderId="40" xfId="0" applyNumberFormat="1" applyFill="1" applyBorder="1"/>
    <xf numFmtId="165" fontId="4" fillId="0" borderId="42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0" fontId="2" fillId="0" borderId="65" xfId="0" applyNumberFormat="1" applyFont="1" applyFill="1" applyBorder="1" applyAlignment="1">
      <alignment horizontal="center"/>
    </xf>
    <xf numFmtId="0" fontId="0" fillId="0" borderId="31" xfId="0" applyNumberFormat="1" applyFill="1" applyBorder="1"/>
    <xf numFmtId="0" fontId="0" fillId="0" borderId="13" xfId="0" applyNumberFormat="1" applyFill="1" applyBorder="1"/>
    <xf numFmtId="165" fontId="2" fillId="0" borderId="39" xfId="0" applyNumberFormat="1" applyFont="1" applyFill="1" applyBorder="1" applyAlignment="1">
      <alignment horizontal="center"/>
    </xf>
    <xf numFmtId="165" fontId="2" fillId="0" borderId="61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>
      <alignment horizontal="center"/>
    </xf>
    <xf numFmtId="165" fontId="2" fillId="0" borderId="42" xfId="0" applyNumberFormat="1" applyFon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0" fontId="2" fillId="0" borderId="66" xfId="0" applyNumberFormat="1" applyFont="1" applyFill="1" applyBorder="1" applyAlignment="1">
      <alignment horizontal="center"/>
    </xf>
    <xf numFmtId="165" fontId="4" fillId="0" borderId="44" xfId="0" applyNumberFormat="1" applyFont="1" applyFill="1" applyBorder="1" applyAlignment="1">
      <alignment horizontal="center"/>
    </xf>
    <xf numFmtId="0" fontId="4" fillId="0" borderId="70" xfId="0" applyNumberFormat="1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10" fillId="0" borderId="69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2" fillId="0" borderId="38" xfId="0" applyNumberFormat="1" applyFont="1" applyFill="1" applyBorder="1" applyAlignment="1">
      <alignment horizontal="center"/>
    </xf>
    <xf numFmtId="2" fontId="2" fillId="0" borderId="56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58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60" xfId="0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0" fillId="0" borderId="34" xfId="0" applyNumberFormat="1" applyFill="1" applyBorder="1"/>
    <xf numFmtId="0" fontId="0" fillId="0" borderId="34" xfId="0" applyNumberFormat="1" applyFill="1" applyBorder="1" applyAlignment="1">
      <alignment horizontal="center"/>
    </xf>
    <xf numFmtId="165" fontId="4" fillId="0" borderId="24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5" fontId="2" fillId="0" borderId="25" xfId="0" applyNumberFormat="1" applyFont="1" applyFill="1" applyBorder="1" applyAlignment="1">
      <alignment horizontal="center"/>
    </xf>
    <xf numFmtId="165" fontId="2" fillId="0" borderId="45" xfId="0" applyNumberFormat="1" applyFont="1" applyFill="1" applyBorder="1" applyAlignment="1">
      <alignment horizontal="center"/>
    </xf>
    <xf numFmtId="165" fontId="2" fillId="0" borderId="50" xfId="0" applyNumberFormat="1" applyFont="1" applyFill="1" applyBorder="1" applyAlignment="1">
      <alignment horizontal="center"/>
    </xf>
    <xf numFmtId="165" fontId="2" fillId="0" borderId="45" xfId="0" applyNumberFormat="1" applyFont="1" applyFill="1" applyBorder="1" applyAlignment="1">
      <alignment horizontal="center" vertical="top" wrapText="1" readingOrder="2"/>
    </xf>
    <xf numFmtId="165" fontId="2" fillId="0" borderId="36" xfId="0" applyNumberFormat="1" applyFont="1" applyFill="1" applyBorder="1" applyAlignment="1">
      <alignment horizontal="center"/>
    </xf>
    <xf numFmtId="165" fontId="2" fillId="0" borderId="37" xfId="0" applyNumberFormat="1" applyFont="1" applyFill="1" applyBorder="1" applyAlignment="1">
      <alignment horizontal="center"/>
    </xf>
    <xf numFmtId="165" fontId="2" fillId="0" borderId="56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70" xfId="0" applyNumberFormat="1" applyFont="1" applyFill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2" fontId="4" fillId="0" borderId="60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top" wrapText="1" readingOrder="2"/>
    </xf>
    <xf numFmtId="1" fontId="2" fillId="0" borderId="44" xfId="0" applyNumberFormat="1" applyFont="1" applyFill="1" applyBorder="1" applyAlignment="1">
      <alignment horizontal="center"/>
    </xf>
    <xf numFmtId="2" fontId="2" fillId="0" borderId="55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/>
    </xf>
    <xf numFmtId="0" fontId="2" fillId="0" borderId="59" xfId="0" applyNumberFormat="1" applyFont="1" applyFill="1" applyBorder="1" applyAlignment="1">
      <alignment horizontal="center"/>
    </xf>
    <xf numFmtId="0" fontId="2" fillId="0" borderId="53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2" fillId="0" borderId="51" xfId="0" applyNumberFormat="1" applyFont="1" applyFill="1" applyBorder="1" applyAlignment="1">
      <alignment horizontal="center"/>
    </xf>
    <xf numFmtId="0" fontId="2" fillId="0" borderId="64" xfId="0" applyNumberFormat="1" applyFont="1" applyFill="1" applyBorder="1" applyAlignment="1">
      <alignment horizontal="center"/>
    </xf>
    <xf numFmtId="0" fontId="2" fillId="0" borderId="47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50" xfId="0" applyNumberFormat="1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vertical="top" wrapText="1" readingOrder="2"/>
    </xf>
    <xf numFmtId="0" fontId="2" fillId="0" borderId="44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62" xfId="0" applyNumberFormat="1" applyFont="1" applyFill="1" applyBorder="1" applyAlignment="1">
      <alignment horizontal="center"/>
    </xf>
    <xf numFmtId="0" fontId="2" fillId="0" borderId="48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top" wrapText="1" readingOrder="2"/>
    </xf>
    <xf numFmtId="0" fontId="0" fillId="0" borderId="6" xfId="0" applyNumberFormat="1" applyFill="1" applyBorder="1"/>
    <xf numFmtId="0" fontId="0" fillId="0" borderId="8" xfId="0" applyNumberFormat="1" applyFill="1" applyBorder="1"/>
    <xf numFmtId="165" fontId="2" fillId="0" borderId="47" xfId="0" applyNumberFormat="1" applyFont="1" applyFill="1" applyBorder="1" applyAlignment="1">
      <alignment horizontal="center"/>
    </xf>
    <xf numFmtId="165" fontId="2" fillId="0" borderId="41" xfId="0" applyNumberFormat="1" applyFont="1" applyFill="1" applyBorder="1" applyAlignment="1">
      <alignment horizontal="center" vertical="top" wrapText="1" readingOrder="2"/>
    </xf>
    <xf numFmtId="165" fontId="2" fillId="0" borderId="4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0" borderId="55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8" fillId="0" borderId="0" xfId="0" applyNumberFormat="1" applyFont="1" applyFill="1" applyBorder="1"/>
    <xf numFmtId="2" fontId="2" fillId="0" borderId="19" xfId="0" applyNumberFormat="1" applyFont="1" applyFill="1" applyBorder="1" applyAlignment="1">
      <alignment horizontal="center"/>
    </xf>
    <xf numFmtId="2" fontId="4" fillId="0" borderId="55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2" fillId="0" borderId="71" xfId="0" applyNumberFormat="1" applyFont="1" applyFill="1" applyBorder="1" applyAlignment="1">
      <alignment horizontal="center"/>
    </xf>
    <xf numFmtId="2" fontId="2" fillId="2" borderId="41" xfId="0" applyNumberFormat="1" applyFont="1" applyFill="1" applyBorder="1" applyAlignment="1">
      <alignment horizontal="center"/>
    </xf>
    <xf numFmtId="2" fontId="2" fillId="3" borderId="41" xfId="0" applyNumberFormat="1" applyFont="1" applyFill="1" applyBorder="1" applyAlignment="1">
      <alignment horizontal="center"/>
    </xf>
    <xf numFmtId="2" fontId="2" fillId="2" borderId="40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0" fontId="2" fillId="4" borderId="44" xfId="0" applyNumberFormat="1" applyFont="1" applyFill="1" applyBorder="1" applyAlignment="1">
      <alignment horizontal="center"/>
    </xf>
    <xf numFmtId="0" fontId="2" fillId="6" borderId="0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top" wrapText="1" readingOrder="2"/>
    </xf>
    <xf numFmtId="0" fontId="2" fillId="0" borderId="61" xfId="0" applyFont="1" applyFill="1" applyBorder="1" applyAlignment="1">
      <alignment horizontal="center" vertical="top" wrapText="1" readingOrder="2"/>
    </xf>
    <xf numFmtId="0" fontId="2" fillId="0" borderId="15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top" wrapText="1" readingOrder="2"/>
    </xf>
    <xf numFmtId="0" fontId="2" fillId="0" borderId="64" xfId="0" applyFont="1" applyFill="1" applyBorder="1" applyAlignment="1">
      <alignment horizontal="center" vertical="top" wrapText="1" readingOrder="2"/>
    </xf>
    <xf numFmtId="0" fontId="2" fillId="0" borderId="60" xfId="0" applyFont="1" applyFill="1" applyBorder="1" applyAlignment="1">
      <alignment horizontal="center" vertical="top" wrapText="1" readingOrder="2"/>
    </xf>
    <xf numFmtId="0" fontId="2" fillId="0" borderId="52" xfId="0" applyNumberFormat="1" applyFont="1" applyFill="1" applyBorder="1" applyAlignment="1">
      <alignment horizontal="center"/>
    </xf>
    <xf numFmtId="0" fontId="2" fillId="0" borderId="59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2" fillId="0" borderId="47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/>
    </xf>
    <xf numFmtId="0" fontId="4" fillId="0" borderId="61" xfId="0" applyNumberFormat="1" applyFont="1" applyFill="1" applyBorder="1" applyAlignment="1">
      <alignment horizontal="center"/>
    </xf>
    <xf numFmtId="0" fontId="2" fillId="0" borderId="50" xfId="0" applyNumberFormat="1" applyFont="1" applyFill="1" applyBorder="1" applyAlignment="1">
      <alignment horizontal="center"/>
    </xf>
    <xf numFmtId="0" fontId="2" fillId="0" borderId="53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 vertical="top" wrapText="1" readingOrder="2"/>
    </xf>
    <xf numFmtId="0" fontId="2" fillId="0" borderId="59" xfId="0" applyFont="1" applyFill="1" applyBorder="1" applyAlignment="1">
      <alignment horizontal="center" vertical="top" wrapText="1" readingOrder="2"/>
    </xf>
    <xf numFmtId="0" fontId="2" fillId="0" borderId="44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0" fillId="0" borderId="63" xfId="0" applyNumberForma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62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top" wrapText="1" readingOrder="2"/>
    </xf>
    <xf numFmtId="0" fontId="2" fillId="0" borderId="41" xfId="0" applyFont="1" applyFill="1" applyBorder="1" applyAlignment="1">
      <alignment horizontal="center" vertical="top" wrapText="1" readingOrder="2"/>
    </xf>
    <xf numFmtId="0" fontId="2" fillId="0" borderId="49" xfId="0" applyFont="1" applyFill="1" applyBorder="1" applyAlignment="1">
      <alignment horizontal="center" vertical="top" wrapText="1" readingOrder="2"/>
    </xf>
    <xf numFmtId="0" fontId="2" fillId="0" borderId="48" xfId="0" applyNumberFormat="1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 vertical="top" wrapText="1" readingOrder="2"/>
    </xf>
    <xf numFmtId="0" fontId="2" fillId="0" borderId="63" xfId="0" applyFont="1" applyFill="1" applyBorder="1" applyAlignment="1">
      <alignment horizontal="center" vertical="top" wrapText="1" readingOrder="2"/>
    </xf>
    <xf numFmtId="0" fontId="2" fillId="0" borderId="45" xfId="0" applyFont="1" applyFill="1" applyBorder="1" applyAlignment="1">
      <alignment horizontal="center" vertical="top" wrapText="1" readingOrder="2"/>
    </xf>
    <xf numFmtId="0" fontId="2" fillId="0" borderId="51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top" wrapText="1" readingOrder="2"/>
    </xf>
    <xf numFmtId="0" fontId="2" fillId="0" borderId="17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top" wrapText="1" readingOrder="2"/>
    </xf>
    <xf numFmtId="0" fontId="2" fillId="0" borderId="25" xfId="0" applyFont="1" applyFill="1" applyBorder="1" applyAlignment="1">
      <alignment horizontal="center" vertical="top" wrapText="1" readingOrder="2"/>
    </xf>
    <xf numFmtId="0" fontId="2" fillId="0" borderId="16" xfId="0" applyNumberFormat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17" xfId="1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 vertical="top" wrapText="1" readingOrder="2"/>
    </xf>
    <xf numFmtId="0" fontId="2" fillId="5" borderId="22" xfId="0" applyFont="1" applyFill="1" applyBorder="1" applyAlignment="1">
      <alignment horizontal="center" vertical="top" wrapText="1" readingOrder="2"/>
    </xf>
    <xf numFmtId="0" fontId="2" fillId="5" borderId="45" xfId="0" applyFont="1" applyFill="1" applyBorder="1" applyAlignment="1">
      <alignment horizontal="center" vertical="top" wrapText="1" readingOrder="2"/>
    </xf>
    <xf numFmtId="0" fontId="2" fillId="5" borderId="60" xfId="0" applyFont="1" applyFill="1" applyBorder="1" applyAlignment="1">
      <alignment horizontal="center" vertical="top" wrapText="1" readingOrder="2"/>
    </xf>
    <xf numFmtId="0" fontId="2" fillId="0" borderId="50" xfId="0" applyFont="1" applyFill="1" applyBorder="1" applyAlignment="1">
      <alignment horizontal="center" vertical="top" wrapText="1" readingOrder="2"/>
    </xf>
    <xf numFmtId="0" fontId="2" fillId="0" borderId="51" xfId="0" applyNumberFormat="1" applyFont="1" applyFill="1" applyBorder="1" applyAlignment="1">
      <alignment horizontal="center"/>
    </xf>
    <xf numFmtId="0" fontId="2" fillId="0" borderId="64" xfId="0" applyNumberFormat="1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right" readingOrder="2"/>
    </xf>
    <xf numFmtId="0" fontId="2" fillId="0" borderId="0" xfId="0" applyNumberFormat="1" applyFont="1" applyFill="1" applyBorder="1" applyAlignment="1">
      <alignment horizontal="right" readingOrder="2"/>
    </xf>
    <xf numFmtId="0" fontId="2" fillId="0" borderId="33" xfId="0" applyNumberFormat="1" applyFont="1" applyFill="1" applyBorder="1" applyAlignment="1">
      <alignment horizontal="right" readingOrder="2"/>
    </xf>
    <xf numFmtId="0" fontId="2" fillId="0" borderId="54" xfId="0" applyNumberFormat="1" applyFont="1" applyFill="1" applyBorder="1" applyAlignment="1">
      <alignment horizontal="right" readingOrder="2"/>
    </xf>
    <xf numFmtId="0" fontId="2" fillId="0" borderId="63" xfId="0" applyNumberFormat="1" applyFont="1" applyFill="1" applyBorder="1" applyAlignment="1">
      <alignment horizontal="right" readingOrder="2"/>
    </xf>
    <xf numFmtId="0" fontId="2" fillId="0" borderId="57" xfId="0" applyNumberFormat="1" applyFont="1" applyFill="1" applyBorder="1" applyAlignment="1">
      <alignment horizontal="right" readingOrder="2"/>
    </xf>
    <xf numFmtId="0" fontId="2" fillId="0" borderId="2" xfId="0" applyNumberFormat="1" applyFont="1" applyFill="1" applyBorder="1" applyAlignment="1">
      <alignment horizontal="right" readingOrder="2"/>
    </xf>
    <xf numFmtId="0" fontId="2" fillId="0" borderId="62" xfId="0" applyNumberFormat="1" applyFont="1" applyFill="1" applyBorder="1" applyAlignment="1">
      <alignment horizontal="right" readingOrder="2"/>
    </xf>
    <xf numFmtId="0" fontId="2" fillId="0" borderId="19" xfId="0" applyNumberFormat="1" applyFont="1" applyFill="1" applyBorder="1" applyAlignment="1">
      <alignment horizontal="right" readingOrder="2"/>
    </xf>
    <xf numFmtId="0" fontId="2" fillId="0" borderId="54" xfId="0" applyNumberFormat="1" applyFont="1" applyFill="1" applyBorder="1" applyAlignment="1">
      <alignment horizontal="center"/>
    </xf>
    <xf numFmtId="0" fontId="2" fillId="0" borderId="57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top" wrapText="1" readingOrder="2"/>
    </xf>
    <xf numFmtId="0" fontId="2" fillId="0" borderId="27" xfId="0" applyFont="1" applyFill="1" applyBorder="1" applyAlignment="1">
      <alignment horizontal="center" vertical="top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237067</xdr:colOff>
      <xdr:row>54</xdr:row>
      <xdr:rowOff>137583</xdr:rowOff>
    </xdr:from>
    <xdr:to>
      <xdr:col>3</xdr:col>
      <xdr:colOff>282786</xdr:colOff>
      <xdr:row>55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55035250" y="10160000"/>
          <a:ext cx="45719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68"/>
  <sheetViews>
    <sheetView rightToLeft="1" tabSelected="1" zoomScale="60" zoomScaleNormal="60" workbookViewId="0">
      <pane xSplit="12" ySplit="17" topLeftCell="M33" activePane="bottomRight" state="frozen"/>
      <selection pane="topRight" activeCell="M1" sqref="M1"/>
      <selection pane="bottomLeft" activeCell="A15" sqref="A15"/>
      <selection pane="bottomRight" activeCell="R54" sqref="Q54:R55"/>
    </sheetView>
  </sheetViews>
  <sheetFormatPr defaultColWidth="9.109375" defaultRowHeight="13.2" x14ac:dyDescent="0.25"/>
  <cols>
    <col min="1" max="1" width="18.44140625" style="3" customWidth="1"/>
    <col min="2" max="2" width="12.6640625" style="2" customWidth="1"/>
    <col min="3" max="25" width="12.6640625" style="3" customWidth="1"/>
    <col min="26" max="26" width="21.109375" style="118" customWidth="1"/>
    <col min="27" max="27" width="9.33203125" style="3" hidden="1" customWidth="1"/>
    <col min="28" max="32" width="20.88671875" style="118" customWidth="1"/>
    <col min="33" max="33" width="18.44140625" style="3" customWidth="1"/>
    <col min="34" max="16384" width="9.109375" style="3"/>
  </cols>
  <sheetData>
    <row r="1" spans="1:33" ht="18" thickBot="1" x14ac:dyDescent="0.35">
      <c r="A1" s="1" t="s">
        <v>76</v>
      </c>
      <c r="L1" s="291"/>
      <c r="M1" s="291"/>
      <c r="Z1" s="4"/>
      <c r="AB1" s="4"/>
      <c r="AC1" s="4"/>
      <c r="AD1" s="4"/>
      <c r="AE1" s="4"/>
      <c r="AF1" s="4"/>
      <c r="AG1" s="1"/>
    </row>
    <row r="2" spans="1:33" ht="15.6" thickBot="1" x14ac:dyDescent="0.3">
      <c r="A2" s="5" t="s">
        <v>0</v>
      </c>
      <c r="B2" s="305" t="s">
        <v>1</v>
      </c>
      <c r="C2" s="269"/>
      <c r="D2" s="268" t="s">
        <v>2</v>
      </c>
      <c r="E2" s="308"/>
      <c r="F2" s="305" t="s">
        <v>3</v>
      </c>
      <c r="G2" s="269"/>
      <c r="H2" s="304" t="s">
        <v>4</v>
      </c>
      <c r="I2" s="304"/>
      <c r="J2" s="305" t="s">
        <v>5</v>
      </c>
      <c r="K2" s="308"/>
      <c r="L2" s="309" t="s">
        <v>6</v>
      </c>
      <c r="M2" s="310"/>
      <c r="N2" s="305" t="s">
        <v>7</v>
      </c>
      <c r="O2" s="269"/>
      <c r="P2" s="268" t="s">
        <v>8</v>
      </c>
      <c r="Q2" s="269"/>
      <c r="R2" s="268" t="s">
        <v>9</v>
      </c>
      <c r="S2" s="269"/>
      <c r="T2" s="305" t="s">
        <v>10</v>
      </c>
      <c r="U2" s="269"/>
      <c r="V2" s="268" t="s">
        <v>11</v>
      </c>
      <c r="W2" s="269"/>
      <c r="X2" s="292" t="s">
        <v>12</v>
      </c>
      <c r="Y2" s="293"/>
      <c r="Z2" s="6" t="s">
        <v>13</v>
      </c>
      <c r="AA2" s="7"/>
      <c r="AB2" s="6" t="s">
        <v>67</v>
      </c>
      <c r="AC2" s="6" t="s">
        <v>68</v>
      </c>
      <c r="AD2" s="6" t="s">
        <v>69</v>
      </c>
      <c r="AE2" s="6" t="s">
        <v>70</v>
      </c>
      <c r="AF2" s="6" t="s">
        <v>60</v>
      </c>
      <c r="AG2" s="5" t="s">
        <v>0</v>
      </c>
    </row>
    <row r="3" spans="1:33" ht="15" x14ac:dyDescent="0.25">
      <c r="A3" s="8" t="s">
        <v>14</v>
      </c>
      <c r="B3" s="9">
        <v>1</v>
      </c>
      <c r="C3" s="231">
        <v>2</v>
      </c>
      <c r="D3" s="10">
        <v>3</v>
      </c>
      <c r="E3" s="11">
        <v>4</v>
      </c>
      <c r="F3" s="9">
        <v>5</v>
      </c>
      <c r="G3" s="12">
        <v>6</v>
      </c>
      <c r="H3" s="13">
        <v>7</v>
      </c>
      <c r="I3" s="13">
        <v>8</v>
      </c>
      <c r="J3" s="9">
        <v>9</v>
      </c>
      <c r="K3" s="12">
        <v>10</v>
      </c>
      <c r="L3" s="10">
        <v>11</v>
      </c>
      <c r="M3" s="11">
        <v>12</v>
      </c>
      <c r="N3" s="9">
        <v>13</v>
      </c>
      <c r="O3" s="12">
        <v>14</v>
      </c>
      <c r="P3" s="10">
        <v>15</v>
      </c>
      <c r="Q3" s="12">
        <v>16</v>
      </c>
      <c r="R3" s="10">
        <v>17</v>
      </c>
      <c r="S3" s="11">
        <v>18</v>
      </c>
      <c r="T3" s="9">
        <v>19</v>
      </c>
      <c r="U3" s="12">
        <v>20</v>
      </c>
      <c r="V3" s="10">
        <v>21</v>
      </c>
      <c r="W3" s="11">
        <v>22</v>
      </c>
      <c r="X3" s="14">
        <v>24</v>
      </c>
      <c r="Y3" s="15">
        <v>25</v>
      </c>
      <c r="Z3" s="6">
        <v>26</v>
      </c>
      <c r="AA3" s="16"/>
      <c r="AB3" s="6"/>
      <c r="AC3" s="6"/>
      <c r="AD3" s="6"/>
      <c r="AE3" s="6"/>
      <c r="AF3" s="6"/>
      <c r="AG3" s="8" t="s">
        <v>14</v>
      </c>
    </row>
    <row r="4" spans="1:33" ht="15.6" thickBot="1" x14ac:dyDescent="0.3">
      <c r="A4" s="17"/>
      <c r="B4" s="18"/>
      <c r="C4" s="226"/>
      <c r="D4" s="19" t="s">
        <v>15</v>
      </c>
      <c r="E4" s="20" t="s">
        <v>16</v>
      </c>
      <c r="F4" s="18" t="s">
        <v>15</v>
      </c>
      <c r="G4" s="21" t="s">
        <v>16</v>
      </c>
      <c r="H4" s="22" t="s">
        <v>15</v>
      </c>
      <c r="I4" s="20" t="s">
        <v>16</v>
      </c>
      <c r="J4" s="23" t="s">
        <v>15</v>
      </c>
      <c r="K4" s="24" t="s">
        <v>16</v>
      </c>
      <c r="L4" s="19" t="s">
        <v>15</v>
      </c>
      <c r="M4" s="20" t="s">
        <v>16</v>
      </c>
      <c r="N4" s="23" t="s">
        <v>15</v>
      </c>
      <c r="O4" s="24" t="s">
        <v>16</v>
      </c>
      <c r="P4" s="19" t="s">
        <v>15</v>
      </c>
      <c r="Q4" s="24" t="s">
        <v>16</v>
      </c>
      <c r="R4" s="19" t="s">
        <v>15</v>
      </c>
      <c r="S4" s="20" t="s">
        <v>16</v>
      </c>
      <c r="T4" s="23" t="s">
        <v>15</v>
      </c>
      <c r="U4" s="24" t="s">
        <v>16</v>
      </c>
      <c r="V4" s="19" t="s">
        <v>15</v>
      </c>
      <c r="W4" s="20" t="s">
        <v>16</v>
      </c>
      <c r="X4" s="18" t="s">
        <v>15</v>
      </c>
      <c r="Y4" s="25" t="s">
        <v>16</v>
      </c>
      <c r="Z4" s="26"/>
      <c r="AA4" s="27"/>
      <c r="AB4" s="26"/>
      <c r="AC4" s="26"/>
      <c r="AD4" s="26"/>
      <c r="AE4" s="26"/>
      <c r="AF4" s="26"/>
      <c r="AG4" s="17"/>
    </row>
    <row r="5" spans="1:33" ht="15.6" thickBot="1" x14ac:dyDescent="0.3">
      <c r="A5" s="241" t="s">
        <v>17</v>
      </c>
      <c r="B5" s="28" t="s">
        <v>88</v>
      </c>
      <c r="C5" s="242"/>
      <c r="D5" s="234"/>
      <c r="E5" s="236"/>
      <c r="F5" s="28" t="s">
        <v>88</v>
      </c>
      <c r="G5" s="30"/>
      <c r="H5" s="237"/>
      <c r="I5" s="236"/>
      <c r="J5" s="28" t="s">
        <v>88</v>
      </c>
      <c r="K5" s="235"/>
      <c r="L5" s="28" t="s">
        <v>88</v>
      </c>
      <c r="M5" s="236"/>
      <c r="N5" s="234"/>
      <c r="O5" s="235"/>
      <c r="P5" s="28" t="s">
        <v>88</v>
      </c>
      <c r="Q5" s="236"/>
      <c r="R5" s="234"/>
      <c r="S5" s="235"/>
      <c r="T5" s="237"/>
      <c r="U5" s="235"/>
      <c r="V5" s="28" t="s">
        <v>88</v>
      </c>
      <c r="W5" s="236"/>
      <c r="X5" s="28" t="s">
        <v>88</v>
      </c>
      <c r="Y5" s="13"/>
      <c r="Z5" s="6"/>
      <c r="AA5" s="16"/>
      <c r="AB5" s="6"/>
      <c r="AC5" s="6"/>
      <c r="AD5" s="6"/>
      <c r="AE5" s="6"/>
      <c r="AF5" s="6"/>
      <c r="AG5" s="241" t="s">
        <v>17</v>
      </c>
    </row>
    <row r="6" spans="1:33" ht="15" x14ac:dyDescent="0.25">
      <c r="A6" s="31" t="s">
        <v>18</v>
      </c>
      <c r="B6" s="172"/>
      <c r="C6" s="173"/>
      <c r="D6" s="174"/>
      <c r="E6" s="202">
        <v>25</v>
      </c>
      <c r="F6" s="175"/>
      <c r="G6" s="176"/>
      <c r="H6" s="174"/>
      <c r="I6" s="202">
        <v>25</v>
      </c>
      <c r="J6" s="174"/>
      <c r="K6" s="202"/>
      <c r="L6" s="175"/>
      <c r="M6" s="176"/>
      <c r="N6" s="174"/>
      <c r="O6" s="202">
        <v>24</v>
      </c>
      <c r="P6" s="175"/>
      <c r="Q6" s="176"/>
      <c r="R6" s="32"/>
      <c r="S6" s="33">
        <v>24</v>
      </c>
      <c r="T6" s="172"/>
      <c r="U6" s="177"/>
      <c r="V6" s="178"/>
      <c r="W6" s="176"/>
      <c r="X6" s="174"/>
      <c r="Y6" s="177"/>
      <c r="Z6" s="127">
        <v>25</v>
      </c>
      <c r="AA6" s="16"/>
      <c r="AB6" s="248">
        <v>25</v>
      </c>
      <c r="AC6" s="246"/>
      <c r="AD6" s="173"/>
      <c r="AE6" s="127">
        <v>25</v>
      </c>
      <c r="AF6" s="127"/>
      <c r="AG6" s="233" t="s">
        <v>18</v>
      </c>
    </row>
    <row r="7" spans="1:33" ht="15" x14ac:dyDescent="0.25">
      <c r="A7" s="34" t="s">
        <v>19</v>
      </c>
      <c r="B7" s="35"/>
      <c r="C7" s="36"/>
      <c r="D7" s="32"/>
      <c r="E7" s="33">
        <v>5.7</v>
      </c>
      <c r="F7" s="35"/>
      <c r="G7" s="37"/>
      <c r="H7" s="32"/>
      <c r="I7" s="33">
        <v>5.8</v>
      </c>
      <c r="J7" s="32"/>
      <c r="K7" s="33"/>
      <c r="L7" s="35"/>
      <c r="M7" s="37"/>
      <c r="N7" s="32"/>
      <c r="O7" s="33">
        <v>5.9</v>
      </c>
      <c r="P7" s="35"/>
      <c r="Q7" s="37"/>
      <c r="R7" s="32"/>
      <c r="S7" s="33">
        <v>5.8</v>
      </c>
      <c r="T7" s="35"/>
      <c r="U7" s="37"/>
      <c r="V7" s="32"/>
      <c r="W7" s="37"/>
      <c r="X7" s="32"/>
      <c r="Y7" s="37"/>
      <c r="Z7" s="38">
        <v>5.6</v>
      </c>
      <c r="AA7" s="27"/>
      <c r="AB7" s="203">
        <v>5.8</v>
      </c>
      <c r="AC7" s="247"/>
      <c r="AD7" s="36"/>
      <c r="AE7" s="38">
        <v>5.9</v>
      </c>
      <c r="AF7" s="38"/>
      <c r="AG7" s="126" t="s">
        <v>19</v>
      </c>
    </row>
    <row r="8" spans="1:33" ht="15" x14ac:dyDescent="0.25">
      <c r="A8" s="34" t="s">
        <v>61</v>
      </c>
      <c r="B8" s="35"/>
      <c r="C8" s="36"/>
      <c r="D8" s="32"/>
      <c r="E8" s="33"/>
      <c r="F8" s="35"/>
      <c r="G8" s="37"/>
      <c r="H8" s="32"/>
      <c r="I8" s="33"/>
      <c r="J8" s="32"/>
      <c r="K8" s="33"/>
      <c r="L8" s="35"/>
      <c r="M8" s="37"/>
      <c r="N8" s="32"/>
      <c r="O8" s="33"/>
      <c r="P8" s="35"/>
      <c r="Q8" s="37"/>
      <c r="R8" s="32"/>
      <c r="S8" s="33"/>
      <c r="T8" s="35"/>
      <c r="U8" s="37"/>
      <c r="V8" s="32"/>
      <c r="W8" s="37"/>
      <c r="X8" s="32"/>
      <c r="Y8" s="37"/>
      <c r="Z8" s="38"/>
      <c r="AA8" s="27"/>
      <c r="AB8" s="203"/>
      <c r="AC8" s="247"/>
      <c r="AD8" s="36"/>
      <c r="AE8" s="38"/>
      <c r="AF8" s="38"/>
      <c r="AG8" s="126" t="s">
        <v>61</v>
      </c>
    </row>
    <row r="9" spans="1:33" ht="15" x14ac:dyDescent="0.25">
      <c r="A9" s="39" t="s">
        <v>20</v>
      </c>
      <c r="B9" s="35"/>
      <c r="C9" s="36"/>
      <c r="D9" s="32"/>
      <c r="E9" s="33">
        <v>8</v>
      </c>
      <c r="F9" s="35"/>
      <c r="G9" s="37"/>
      <c r="H9" s="32"/>
      <c r="I9" s="33">
        <v>7.9</v>
      </c>
      <c r="J9" s="32"/>
      <c r="K9" s="33"/>
      <c r="L9" s="35"/>
      <c r="M9" s="37"/>
      <c r="N9" s="32"/>
      <c r="O9" s="33">
        <v>7.9</v>
      </c>
      <c r="P9" s="35"/>
      <c r="Q9" s="37"/>
      <c r="R9" s="32"/>
      <c r="S9" s="33">
        <v>7.9</v>
      </c>
      <c r="T9" s="35"/>
      <c r="U9" s="37"/>
      <c r="V9" s="32"/>
      <c r="W9" s="37"/>
      <c r="X9" s="32"/>
      <c r="Y9" s="37"/>
      <c r="Z9" s="38">
        <v>8</v>
      </c>
      <c r="AA9" s="27"/>
      <c r="AB9" s="203">
        <v>7.9</v>
      </c>
      <c r="AC9" s="247"/>
      <c r="AD9" s="36"/>
      <c r="AE9" s="38">
        <v>8</v>
      </c>
      <c r="AF9" s="38"/>
      <c r="AG9" s="229" t="s">
        <v>20</v>
      </c>
    </row>
    <row r="10" spans="1:33" ht="15" x14ac:dyDescent="0.25">
      <c r="A10" s="39" t="s">
        <v>21</v>
      </c>
      <c r="B10" s="40"/>
      <c r="C10" s="41"/>
      <c r="D10" s="122"/>
      <c r="E10" s="260">
        <v>1.25</v>
      </c>
      <c r="F10" s="40"/>
      <c r="G10" s="42"/>
      <c r="H10" s="43"/>
      <c r="I10" s="260">
        <v>1.0900000000000001</v>
      </c>
      <c r="J10" s="43"/>
      <c r="K10" s="44"/>
      <c r="L10" s="123"/>
      <c r="M10" s="42"/>
      <c r="N10" s="43"/>
      <c r="O10" s="260">
        <v>1.1399999999999999</v>
      </c>
      <c r="Q10" s="42"/>
      <c r="R10" s="43"/>
      <c r="S10" s="261">
        <v>0.6</v>
      </c>
      <c r="T10" s="43"/>
      <c r="U10" s="42"/>
      <c r="V10" s="43"/>
      <c r="W10" s="42"/>
      <c r="X10" s="43"/>
      <c r="Y10" s="42"/>
      <c r="Z10" s="262">
        <v>1.24</v>
      </c>
      <c r="AA10" s="27"/>
      <c r="AB10" s="122"/>
      <c r="AC10" s="247"/>
      <c r="AD10" s="41"/>
      <c r="AE10" s="45"/>
      <c r="AF10" s="45"/>
      <c r="AG10" s="229" t="s">
        <v>21</v>
      </c>
    </row>
    <row r="11" spans="1:33" ht="15" x14ac:dyDescent="0.25">
      <c r="A11" s="34" t="s">
        <v>58</v>
      </c>
      <c r="B11" s="40"/>
      <c r="C11" s="41"/>
      <c r="D11" s="122"/>
      <c r="E11" s="44"/>
      <c r="F11" s="40"/>
      <c r="G11" s="42"/>
      <c r="H11" s="43"/>
      <c r="I11" s="44"/>
      <c r="J11" s="43"/>
      <c r="K11" s="44"/>
      <c r="L11" s="123"/>
      <c r="M11" s="42"/>
      <c r="N11" s="43"/>
      <c r="O11" s="44"/>
      <c r="P11" s="40"/>
      <c r="Q11" s="42"/>
      <c r="R11" s="43"/>
      <c r="S11" s="44"/>
      <c r="T11" s="43"/>
      <c r="U11" s="42"/>
      <c r="V11" s="43"/>
      <c r="W11" s="42"/>
      <c r="X11" s="43"/>
      <c r="Y11" s="42"/>
      <c r="Z11" s="45"/>
      <c r="AA11" s="27"/>
      <c r="AB11" s="122"/>
      <c r="AC11" s="247"/>
      <c r="AD11" s="41"/>
      <c r="AE11" s="45"/>
      <c r="AF11" s="45"/>
      <c r="AG11" s="126" t="s">
        <v>58</v>
      </c>
    </row>
    <row r="12" spans="1:33" ht="15" x14ac:dyDescent="0.25">
      <c r="A12" s="26" t="s">
        <v>22</v>
      </c>
      <c r="B12" s="19"/>
      <c r="C12" s="179"/>
      <c r="D12" s="23"/>
      <c r="E12" s="24">
        <v>65</v>
      </c>
      <c r="F12" s="19"/>
      <c r="G12" s="20"/>
      <c r="H12" s="23"/>
      <c r="I12" s="24">
        <v>60</v>
      </c>
      <c r="J12" s="23"/>
      <c r="K12" s="24"/>
      <c r="L12" s="19"/>
      <c r="M12" s="20"/>
      <c r="N12" s="23"/>
      <c r="O12" s="24">
        <v>65</v>
      </c>
      <c r="P12" s="19"/>
      <c r="Q12" s="20"/>
      <c r="R12" s="23"/>
      <c r="S12" s="24">
        <v>60</v>
      </c>
      <c r="T12" s="23"/>
      <c r="U12" s="20"/>
      <c r="V12" s="23"/>
      <c r="W12" s="20"/>
      <c r="X12" s="23"/>
      <c r="Y12" s="20"/>
      <c r="Z12" s="26">
        <v>60</v>
      </c>
      <c r="AA12" s="27"/>
      <c r="AB12" s="17">
        <v>70</v>
      </c>
      <c r="AC12" s="247"/>
      <c r="AD12" s="179"/>
      <c r="AE12" s="26">
        <v>65</v>
      </c>
      <c r="AF12" s="26"/>
      <c r="AG12" s="126" t="s">
        <v>22</v>
      </c>
    </row>
    <row r="13" spans="1:33" s="130" customFormat="1" ht="15" customHeight="1" x14ac:dyDescent="0.25">
      <c r="A13" s="46" t="s">
        <v>29</v>
      </c>
      <c r="B13" s="32"/>
      <c r="C13" s="36"/>
      <c r="D13" s="203"/>
      <c r="E13" s="33">
        <v>8.7989999999999995</v>
      </c>
      <c r="F13" s="204"/>
      <c r="G13" s="37"/>
      <c r="H13" s="203"/>
      <c r="I13" s="33">
        <v>33.86</v>
      </c>
      <c r="J13" s="203"/>
      <c r="K13" s="33"/>
      <c r="L13" s="32"/>
      <c r="M13" s="36"/>
      <c r="N13" s="203"/>
      <c r="O13" s="33">
        <v>20.03</v>
      </c>
      <c r="P13" s="204"/>
      <c r="Q13" s="37"/>
      <c r="R13" s="205"/>
      <c r="S13" s="249">
        <v>3.8380000000000001</v>
      </c>
      <c r="T13" s="204"/>
      <c r="U13" s="33"/>
      <c r="V13" s="32"/>
      <c r="W13" s="33"/>
      <c r="X13" s="32"/>
      <c r="Y13" s="37"/>
      <c r="Z13" s="38">
        <v>19.059999999999999</v>
      </c>
      <c r="AA13" s="128"/>
      <c r="AB13" s="203">
        <v>127.8</v>
      </c>
      <c r="AC13" s="38"/>
      <c r="AD13" s="204"/>
      <c r="AE13" s="203">
        <v>30.73</v>
      </c>
      <c r="AF13" s="38"/>
      <c r="AG13" s="129" t="s">
        <v>29</v>
      </c>
    </row>
    <row r="14" spans="1:33" s="135" customFormat="1" ht="15.6" thickBot="1" x14ac:dyDescent="0.3">
      <c r="A14" s="131" t="s">
        <v>23</v>
      </c>
      <c r="B14" s="132"/>
      <c r="C14" s="133"/>
      <c r="D14" s="206"/>
      <c r="E14" s="207">
        <v>0.78800000000000003</v>
      </c>
      <c r="F14" s="208"/>
      <c r="G14" s="209"/>
      <c r="H14" s="206"/>
      <c r="I14" s="207">
        <v>1.2989999999999999</v>
      </c>
      <c r="J14" s="206"/>
      <c r="K14" s="207"/>
      <c r="L14" s="210"/>
      <c r="M14" s="209"/>
      <c r="N14" s="206"/>
      <c r="O14" s="207">
        <v>0.92</v>
      </c>
      <c r="P14" s="208"/>
      <c r="Q14" s="209"/>
      <c r="R14" s="206"/>
      <c r="S14" s="207">
        <v>0.45300000000000001</v>
      </c>
      <c r="T14" s="132"/>
      <c r="U14" s="209"/>
      <c r="V14" s="132"/>
      <c r="W14" s="209"/>
      <c r="X14" s="132"/>
      <c r="Y14" s="209"/>
      <c r="Z14" s="131">
        <v>0.46100000000000002</v>
      </c>
      <c r="AA14" s="133"/>
      <c r="AB14" s="250">
        <v>0.83499999999999996</v>
      </c>
      <c r="AC14" s="134"/>
      <c r="AD14" s="133"/>
      <c r="AE14" s="131">
        <v>4.008</v>
      </c>
      <c r="AF14" s="134"/>
      <c r="AG14" s="133" t="s">
        <v>23</v>
      </c>
    </row>
    <row r="15" spans="1:33" ht="15.6" thickBot="1" x14ac:dyDescent="0.3">
      <c r="A15" s="47" t="s">
        <v>66</v>
      </c>
      <c r="B15" s="136"/>
      <c r="C15" s="137"/>
      <c r="D15" s="211"/>
      <c r="E15" s="251">
        <v>1</v>
      </c>
      <c r="F15" s="212"/>
      <c r="G15" s="211"/>
      <c r="H15" s="212"/>
      <c r="I15" s="263">
        <v>33</v>
      </c>
      <c r="J15" s="212"/>
      <c r="K15" s="211"/>
      <c r="L15" s="212"/>
      <c r="M15" s="211"/>
      <c r="N15" s="213"/>
      <c r="O15" s="251">
        <v>18</v>
      </c>
      <c r="P15" s="214"/>
      <c r="Q15" s="215"/>
      <c r="R15" s="216"/>
      <c r="S15" s="215">
        <v>1</v>
      </c>
      <c r="T15" s="212"/>
      <c r="U15" s="211"/>
      <c r="V15" s="212"/>
      <c r="W15" s="211"/>
      <c r="X15" s="212"/>
      <c r="Y15" s="211"/>
      <c r="Z15" s="138">
        <v>1</v>
      </c>
      <c r="AA15" s="27"/>
      <c r="AB15" s="138">
        <v>22</v>
      </c>
      <c r="AC15" s="138"/>
      <c r="AD15" s="138"/>
      <c r="AE15" s="138">
        <v>2</v>
      </c>
      <c r="AF15" s="138"/>
      <c r="AG15" s="47" t="s">
        <v>24</v>
      </c>
    </row>
    <row r="16" spans="1:33" ht="15" x14ac:dyDescent="0.25">
      <c r="A16" s="48" t="s">
        <v>38</v>
      </c>
      <c r="B16" s="49"/>
      <c r="C16" s="50"/>
      <c r="D16" s="51"/>
      <c r="F16" s="52"/>
      <c r="G16" s="53"/>
      <c r="H16" s="54"/>
      <c r="I16" s="53"/>
      <c r="J16" s="55"/>
      <c r="K16" s="53"/>
      <c r="L16" s="200"/>
      <c r="M16" s="120"/>
      <c r="N16" s="139"/>
      <c r="O16" s="160"/>
      <c r="P16" s="161"/>
      <c r="Q16" s="165"/>
      <c r="R16" s="156"/>
      <c r="S16" s="154"/>
      <c r="T16" s="166"/>
      <c r="U16" s="56"/>
      <c r="V16" s="9"/>
      <c r="W16" s="53"/>
      <c r="X16" s="10"/>
      <c r="Y16" s="11"/>
      <c r="Z16" s="54"/>
      <c r="AA16" s="27"/>
      <c r="AB16" s="48"/>
      <c r="AC16" s="48"/>
      <c r="AD16" s="48"/>
      <c r="AE16" s="48"/>
      <c r="AF16" s="48"/>
      <c r="AG16" s="48" t="s">
        <v>38</v>
      </c>
    </row>
    <row r="17" spans="1:49" s="64" customFormat="1" ht="15" x14ac:dyDescent="0.25">
      <c r="A17" s="45" t="s">
        <v>34</v>
      </c>
      <c r="B17" s="57"/>
      <c r="C17" s="58"/>
      <c r="D17" s="140"/>
      <c r="E17" s="193">
        <v>247</v>
      </c>
      <c r="F17" s="141"/>
      <c r="G17" s="59"/>
      <c r="H17" s="60"/>
      <c r="I17" s="59">
        <v>226.2</v>
      </c>
      <c r="J17" s="61"/>
      <c r="K17" s="59"/>
      <c r="L17" s="143"/>
      <c r="M17" s="195"/>
      <c r="N17" s="142"/>
      <c r="O17" s="180">
        <v>24.2</v>
      </c>
      <c r="P17" s="162"/>
      <c r="Q17" s="180"/>
      <c r="R17" s="143"/>
      <c r="S17" s="59">
        <v>18.8</v>
      </c>
      <c r="T17" s="149"/>
      <c r="U17" s="240"/>
      <c r="V17" s="62"/>
      <c r="W17" s="59"/>
      <c r="X17" s="129"/>
      <c r="Y17" s="46"/>
      <c r="Z17" s="60">
        <v>309.89999999999998</v>
      </c>
      <c r="AA17" s="63"/>
      <c r="AB17" s="45"/>
      <c r="AC17" s="45"/>
      <c r="AD17" s="45"/>
      <c r="AE17" s="45"/>
      <c r="AF17" s="45"/>
      <c r="AG17" s="45" t="s">
        <v>34</v>
      </c>
    </row>
    <row r="18" spans="1:49" ht="15.6" thickBot="1" x14ac:dyDescent="0.3">
      <c r="A18" s="39" t="s">
        <v>44</v>
      </c>
      <c r="B18" s="62"/>
      <c r="C18" s="238"/>
      <c r="D18" s="62"/>
      <c r="E18" s="46">
        <v>5.59</v>
      </c>
      <c r="F18" s="17"/>
      <c r="G18" s="24"/>
      <c r="H18" s="23"/>
      <c r="I18" s="24">
        <v>5.07</v>
      </c>
      <c r="J18" s="22"/>
      <c r="K18" s="24"/>
      <c r="L18" s="23"/>
      <c r="M18" s="179"/>
      <c r="N18" s="17"/>
      <c r="O18" s="20">
        <v>1.32</v>
      </c>
      <c r="P18" s="163"/>
      <c r="Q18" s="25"/>
      <c r="R18" s="18"/>
      <c r="S18" s="21">
        <v>1.51</v>
      </c>
      <c r="T18" s="19"/>
      <c r="U18" s="20"/>
      <c r="V18" s="62"/>
      <c r="W18" s="65"/>
      <c r="X18" s="129"/>
      <c r="Y18" s="46"/>
      <c r="Z18" s="62">
        <v>6.91</v>
      </c>
      <c r="AA18" s="27"/>
      <c r="AB18" s="39"/>
      <c r="AC18" s="39"/>
      <c r="AD18" s="39"/>
      <c r="AE18" s="39"/>
      <c r="AF18" s="39"/>
      <c r="AG18" s="39" t="s">
        <v>44</v>
      </c>
    </row>
    <row r="19" spans="1:49" ht="15" x14ac:dyDescent="0.25">
      <c r="A19" s="31" t="s">
        <v>26</v>
      </c>
      <c r="B19" s="14"/>
      <c r="C19" s="243"/>
      <c r="D19" s="14"/>
      <c r="E19" s="15" t="s">
        <v>57</v>
      </c>
      <c r="F19" s="14"/>
      <c r="G19" s="217"/>
      <c r="H19" s="199"/>
      <c r="I19" s="217" t="s">
        <v>57</v>
      </c>
      <c r="J19" s="198"/>
      <c r="K19" s="7"/>
      <c r="L19" s="198"/>
      <c r="M19" s="217"/>
      <c r="N19" s="161"/>
      <c r="O19" s="217" t="s">
        <v>57</v>
      </c>
      <c r="P19" s="161"/>
      <c r="Q19" s="7"/>
      <c r="R19" s="161"/>
      <c r="S19" s="217">
        <v>1.7</v>
      </c>
      <c r="T19" s="161"/>
      <c r="U19" s="217"/>
      <c r="V19" s="68"/>
      <c r="W19" s="67"/>
      <c r="X19" s="14"/>
      <c r="Y19" s="15"/>
      <c r="Z19" s="14">
        <v>0.5</v>
      </c>
      <c r="AA19" s="16"/>
      <c r="AB19" s="14"/>
      <c r="AC19" s="14"/>
      <c r="AD19" s="14"/>
      <c r="AE19" s="14"/>
      <c r="AF19" s="14"/>
      <c r="AG19" s="31" t="s">
        <v>26</v>
      </c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</row>
    <row r="20" spans="1:49" ht="15" x14ac:dyDescent="0.25">
      <c r="A20" s="39" t="s">
        <v>27</v>
      </c>
      <c r="B20" s="62"/>
      <c r="C20" s="238"/>
      <c r="D20" s="62"/>
      <c r="E20" s="264">
        <v>1.2</v>
      </c>
      <c r="F20" s="62"/>
      <c r="G20" s="65"/>
      <c r="H20" s="62"/>
      <c r="I20" s="65">
        <v>0.4</v>
      </c>
      <c r="J20" s="62"/>
      <c r="K20" s="229"/>
      <c r="L20" s="62"/>
      <c r="M20" s="229"/>
      <c r="N20" s="62"/>
      <c r="O20" s="65">
        <v>0.7</v>
      </c>
      <c r="P20" s="164"/>
      <c r="Q20" s="65"/>
      <c r="R20" s="62"/>
      <c r="S20" s="65">
        <v>0.5</v>
      </c>
      <c r="T20" s="62"/>
      <c r="U20" s="65"/>
      <c r="V20" s="62"/>
      <c r="W20" s="65"/>
      <c r="X20" s="129"/>
      <c r="Y20" s="46"/>
      <c r="Z20" s="62">
        <v>0.4</v>
      </c>
      <c r="AA20" s="27"/>
      <c r="AB20" s="39"/>
      <c r="AC20" s="39"/>
      <c r="AD20" s="39"/>
      <c r="AE20" s="39"/>
      <c r="AF20" s="39"/>
      <c r="AG20" s="39" t="s">
        <v>27</v>
      </c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15" x14ac:dyDescent="0.25">
      <c r="A21" s="39" t="s">
        <v>48</v>
      </c>
      <c r="B21" s="62"/>
      <c r="C21" s="238"/>
      <c r="D21" s="62"/>
      <c r="E21" s="46">
        <v>1.8</v>
      </c>
      <c r="F21" s="228"/>
      <c r="G21" s="65"/>
      <c r="H21" s="62"/>
      <c r="I21" s="229">
        <v>1.9</v>
      </c>
      <c r="J21" s="62"/>
      <c r="K21" s="229"/>
      <c r="L21" s="62"/>
      <c r="M21" s="229"/>
      <c r="N21" s="228"/>
      <c r="O21" s="65">
        <v>1.2</v>
      </c>
      <c r="P21" s="164"/>
      <c r="Q21" s="65"/>
      <c r="R21" s="62"/>
      <c r="S21" s="65">
        <v>1</v>
      </c>
      <c r="T21" s="62"/>
      <c r="U21" s="65"/>
      <c r="V21" s="62"/>
      <c r="W21" s="65"/>
      <c r="X21" s="129"/>
      <c r="Y21" s="46"/>
      <c r="Z21" s="62">
        <v>1.1000000000000001</v>
      </c>
      <c r="AA21" s="27"/>
      <c r="AB21" s="48"/>
      <c r="AC21" s="48"/>
      <c r="AD21" s="48"/>
      <c r="AE21" s="48"/>
      <c r="AF21" s="48"/>
      <c r="AG21" s="39" t="s">
        <v>48</v>
      </c>
    </row>
    <row r="22" spans="1:49" ht="15" x14ac:dyDescent="0.25">
      <c r="A22" s="39" t="s">
        <v>49</v>
      </c>
      <c r="B22" s="60"/>
      <c r="C22" s="70"/>
      <c r="D22" s="144"/>
      <c r="E22" s="71"/>
      <c r="F22" s="142"/>
      <c r="G22" s="59"/>
      <c r="H22" s="62"/>
      <c r="I22" s="195"/>
      <c r="J22" s="62"/>
      <c r="K22" s="195"/>
      <c r="L22" s="62"/>
      <c r="M22" s="195"/>
      <c r="N22" s="228"/>
      <c r="O22" s="59"/>
      <c r="P22" s="164"/>
      <c r="Q22" s="59"/>
      <c r="R22" s="144"/>
      <c r="S22" s="59"/>
      <c r="T22" s="62"/>
      <c r="U22" s="194"/>
      <c r="V22" s="62"/>
      <c r="W22" s="59"/>
      <c r="X22" s="129"/>
      <c r="Y22" s="46"/>
      <c r="Z22" s="62"/>
      <c r="AA22" s="27"/>
      <c r="AB22" s="39"/>
      <c r="AC22" s="39"/>
      <c r="AD22" s="39"/>
      <c r="AE22" s="39"/>
      <c r="AF22" s="39"/>
      <c r="AG22" s="39" t="s">
        <v>49</v>
      </c>
    </row>
    <row r="23" spans="1:49" ht="15" x14ac:dyDescent="0.25">
      <c r="A23" s="39" t="s">
        <v>35</v>
      </c>
      <c r="B23" s="60"/>
      <c r="C23" s="238"/>
      <c r="D23" s="60"/>
      <c r="E23" s="72">
        <v>0.2</v>
      </c>
      <c r="F23" s="60"/>
      <c r="G23" s="73"/>
      <c r="H23" s="60"/>
      <c r="I23" s="196">
        <v>0.1</v>
      </c>
      <c r="J23" s="60"/>
      <c r="K23" s="229"/>
      <c r="L23" s="60"/>
      <c r="M23" s="196"/>
      <c r="N23" s="60"/>
      <c r="O23" s="73">
        <v>0.2</v>
      </c>
      <c r="P23" s="164"/>
      <c r="Q23" s="73"/>
      <c r="R23" s="141"/>
      <c r="S23" s="73">
        <v>0.1</v>
      </c>
      <c r="T23" s="60"/>
      <c r="U23" s="65"/>
      <c r="V23" s="60"/>
      <c r="W23" s="73"/>
      <c r="X23" s="60"/>
      <c r="Y23" s="46"/>
      <c r="Z23" s="60">
        <v>0.1</v>
      </c>
      <c r="AA23" s="27"/>
      <c r="AB23" s="74"/>
      <c r="AC23" s="74"/>
      <c r="AD23" s="74"/>
      <c r="AE23" s="74"/>
      <c r="AF23" s="74"/>
      <c r="AG23" s="39" t="s">
        <v>35</v>
      </c>
    </row>
    <row r="24" spans="1:49" ht="15.6" thickBot="1" x14ac:dyDescent="0.3">
      <c r="A24" s="66" t="s">
        <v>51</v>
      </c>
      <c r="B24" s="75"/>
      <c r="C24" s="76"/>
      <c r="D24" s="75"/>
      <c r="E24" s="117">
        <v>5</v>
      </c>
      <c r="F24" s="145"/>
      <c r="G24" s="78"/>
      <c r="H24" s="75"/>
      <c r="I24" s="197">
        <v>5.8</v>
      </c>
      <c r="J24" s="75"/>
      <c r="K24" s="197"/>
      <c r="L24" s="75"/>
      <c r="M24" s="197"/>
      <c r="N24" s="145"/>
      <c r="O24" s="78">
        <v>3.3</v>
      </c>
      <c r="P24" s="163"/>
      <c r="Q24" s="78"/>
      <c r="R24" s="145"/>
      <c r="S24" s="78">
        <v>2.5</v>
      </c>
      <c r="T24" s="146"/>
      <c r="U24" s="201"/>
      <c r="V24" s="75"/>
      <c r="W24" s="78"/>
      <c r="X24" s="147"/>
      <c r="Y24" s="25"/>
      <c r="Z24" s="75">
        <v>5</v>
      </c>
      <c r="AA24" s="27"/>
      <c r="AB24" s="66"/>
      <c r="AC24" s="66"/>
      <c r="AD24" s="66"/>
      <c r="AE24" s="66"/>
      <c r="AF24" s="66"/>
      <c r="AG24" s="66" t="s">
        <v>51</v>
      </c>
    </row>
    <row r="25" spans="1:49" ht="15" x14ac:dyDescent="0.25">
      <c r="A25" s="31" t="s">
        <v>42</v>
      </c>
      <c r="B25" s="79"/>
      <c r="C25" s="80"/>
      <c r="D25" s="79"/>
      <c r="E25" s="81">
        <v>5.4</v>
      </c>
      <c r="F25" s="148"/>
      <c r="G25" s="15"/>
      <c r="H25" s="14"/>
      <c r="I25" s="67">
        <v>4.2</v>
      </c>
      <c r="J25" s="14"/>
      <c r="K25" s="67"/>
      <c r="L25" s="14"/>
      <c r="M25" s="233">
        <v>3.6</v>
      </c>
      <c r="N25" s="14"/>
      <c r="O25" s="15">
        <v>8.4</v>
      </c>
      <c r="P25" s="161"/>
      <c r="Q25" s="67"/>
      <c r="R25" s="10"/>
      <c r="S25" s="11">
        <v>3.8</v>
      </c>
      <c r="T25" s="14"/>
      <c r="U25" s="15"/>
      <c r="V25" s="79"/>
      <c r="W25" s="82"/>
      <c r="X25" s="79"/>
      <c r="Y25" s="83"/>
      <c r="Z25" s="79">
        <v>4.62</v>
      </c>
      <c r="AA25" s="27"/>
      <c r="AB25" s="84"/>
      <c r="AC25" s="84"/>
      <c r="AD25" s="84"/>
      <c r="AE25" s="84"/>
      <c r="AF25" s="84"/>
      <c r="AG25" s="31" t="s">
        <v>42</v>
      </c>
    </row>
    <row r="26" spans="1:49" ht="15" x14ac:dyDescent="0.25">
      <c r="A26" s="39" t="s">
        <v>43</v>
      </c>
      <c r="B26" s="60"/>
      <c r="C26" s="61"/>
      <c r="D26" s="60"/>
      <c r="E26" s="72">
        <f>+E25*50</f>
        <v>270</v>
      </c>
      <c r="F26" s="141"/>
      <c r="G26" s="73"/>
      <c r="H26" s="60"/>
      <c r="I26" s="72">
        <f>+I25*50</f>
        <v>210</v>
      </c>
      <c r="J26" s="61"/>
      <c r="K26" s="73"/>
      <c r="L26" s="60"/>
      <c r="M26" s="72">
        <f>+M25*50</f>
        <v>180</v>
      </c>
      <c r="N26" s="141"/>
      <c r="O26" s="72">
        <f>+O25*50</f>
        <v>420</v>
      </c>
      <c r="P26" s="164"/>
      <c r="Q26" s="73"/>
      <c r="R26" s="61"/>
      <c r="S26" s="72">
        <f>+S25*50</f>
        <v>190</v>
      </c>
      <c r="T26" s="60"/>
      <c r="U26" s="65"/>
      <c r="V26" s="60"/>
      <c r="W26" s="73"/>
      <c r="X26" s="149"/>
      <c r="Y26" s="72"/>
      <c r="Z26" s="72">
        <f>+Z25*50</f>
        <v>231</v>
      </c>
      <c r="AA26" s="27"/>
      <c r="AB26" s="74"/>
      <c r="AC26" s="74"/>
      <c r="AD26" s="74"/>
      <c r="AE26" s="74"/>
      <c r="AF26" s="74"/>
      <c r="AG26" s="39" t="s">
        <v>43</v>
      </c>
    </row>
    <row r="27" spans="1:49" ht="15" x14ac:dyDescent="0.25">
      <c r="A27" s="39" t="s">
        <v>39</v>
      </c>
      <c r="B27" s="60"/>
      <c r="C27" s="61"/>
      <c r="D27" s="85"/>
      <c r="E27" s="85">
        <f t="shared" ref="E27:AF27" si="0">E25-E29</f>
        <v>2.6300000000000003</v>
      </c>
      <c r="F27" s="85"/>
      <c r="G27" s="85"/>
      <c r="H27" s="85"/>
      <c r="I27" s="85">
        <f t="shared" si="0"/>
        <v>1.5900000000000003</v>
      </c>
      <c r="J27" s="85"/>
      <c r="K27" s="151"/>
      <c r="L27" s="85"/>
      <c r="M27" s="151">
        <f t="shared" si="0"/>
        <v>2.5</v>
      </c>
      <c r="N27" s="85"/>
      <c r="O27" s="151">
        <f t="shared" si="0"/>
        <v>5.15</v>
      </c>
      <c r="P27" s="85"/>
      <c r="Q27" s="85"/>
      <c r="R27" s="85"/>
      <c r="S27" s="85">
        <f t="shared" si="0"/>
        <v>2.41</v>
      </c>
      <c r="T27" s="85">
        <f t="shared" si="0"/>
        <v>0</v>
      </c>
      <c r="U27" s="85">
        <f t="shared" si="0"/>
        <v>0</v>
      </c>
      <c r="V27" s="85">
        <f t="shared" si="0"/>
        <v>0</v>
      </c>
      <c r="W27" s="85">
        <f t="shared" si="0"/>
        <v>0</v>
      </c>
      <c r="X27" s="85">
        <f t="shared" si="0"/>
        <v>0</v>
      </c>
      <c r="Y27" s="85">
        <f t="shared" si="0"/>
        <v>0</v>
      </c>
      <c r="Z27" s="85">
        <f t="shared" si="0"/>
        <v>1.54</v>
      </c>
      <c r="AA27" s="85">
        <f t="shared" si="0"/>
        <v>0</v>
      </c>
      <c r="AB27" s="85">
        <f t="shared" si="0"/>
        <v>0</v>
      </c>
      <c r="AC27" s="85">
        <f t="shared" si="0"/>
        <v>0</v>
      </c>
      <c r="AD27" s="85">
        <f t="shared" si="0"/>
        <v>0</v>
      </c>
      <c r="AE27" s="85">
        <f t="shared" si="0"/>
        <v>0</v>
      </c>
      <c r="AF27" s="85">
        <f t="shared" si="0"/>
        <v>0</v>
      </c>
      <c r="AG27" s="39" t="s">
        <v>39</v>
      </c>
      <c r="AH27" s="3" t="s">
        <v>52</v>
      </c>
    </row>
    <row r="28" spans="1:49" ht="15" x14ac:dyDescent="0.25">
      <c r="A28" s="39" t="s">
        <v>41</v>
      </c>
      <c r="B28" s="60"/>
      <c r="C28" s="61"/>
      <c r="D28" s="60"/>
      <c r="E28" s="72">
        <f>+E27*20</f>
        <v>52.600000000000009</v>
      </c>
      <c r="F28" s="141"/>
      <c r="G28" s="73"/>
      <c r="H28" s="60"/>
      <c r="I28" s="72">
        <f>+I27*20</f>
        <v>31.800000000000004</v>
      </c>
      <c r="J28" s="61"/>
      <c r="K28" s="73"/>
      <c r="L28" s="60"/>
      <c r="M28" s="72">
        <f>+M27*20</f>
        <v>50</v>
      </c>
      <c r="N28" s="141"/>
      <c r="O28" s="72">
        <f>+O27*20</f>
        <v>103</v>
      </c>
      <c r="P28" s="164"/>
      <c r="Q28" s="73"/>
      <c r="R28" s="61"/>
      <c r="S28" s="72">
        <f>+S27*20</f>
        <v>48.2</v>
      </c>
      <c r="T28" s="60"/>
      <c r="U28" s="86"/>
      <c r="V28" s="60"/>
      <c r="W28" s="73"/>
      <c r="X28" s="149"/>
      <c r="Y28" s="72"/>
      <c r="Z28" s="72">
        <f>+Z27*20</f>
        <v>30.8</v>
      </c>
      <c r="AA28" s="27"/>
      <c r="AB28" s="74"/>
      <c r="AC28" s="74"/>
      <c r="AD28" s="74"/>
      <c r="AE28" s="74"/>
      <c r="AF28" s="74"/>
      <c r="AG28" s="39" t="s">
        <v>41</v>
      </c>
    </row>
    <row r="29" spans="1:49" ht="15.6" thickBot="1" x14ac:dyDescent="0.3">
      <c r="A29" s="39" t="s">
        <v>28</v>
      </c>
      <c r="B29" s="85"/>
      <c r="C29" s="87"/>
      <c r="D29" s="85"/>
      <c r="E29" s="77">
        <v>2.77</v>
      </c>
      <c r="F29" s="150"/>
      <c r="G29" s="88"/>
      <c r="H29" s="85"/>
      <c r="I29" s="88">
        <v>2.61</v>
      </c>
      <c r="J29" s="87"/>
      <c r="K29" s="88"/>
      <c r="L29" s="85"/>
      <c r="M29" s="218">
        <v>1.1000000000000001</v>
      </c>
      <c r="N29" s="150"/>
      <c r="O29" s="89">
        <v>3.25</v>
      </c>
      <c r="P29" s="164"/>
      <c r="Q29" s="88"/>
      <c r="R29" s="87"/>
      <c r="S29" s="88">
        <v>1.39</v>
      </c>
      <c r="T29" s="85"/>
      <c r="U29" s="89"/>
      <c r="V29" s="85"/>
      <c r="W29" s="88"/>
      <c r="X29" s="151"/>
      <c r="Y29" s="89"/>
      <c r="Z29" s="85">
        <v>3.08</v>
      </c>
      <c r="AA29" s="27"/>
      <c r="AB29" s="90"/>
      <c r="AC29" s="90"/>
      <c r="AD29" s="90"/>
      <c r="AE29" s="90"/>
      <c r="AF29" s="90"/>
      <c r="AG29" s="39" t="s">
        <v>28</v>
      </c>
    </row>
    <row r="30" spans="1:49" ht="15.6" thickBot="1" x14ac:dyDescent="0.3">
      <c r="A30" s="66" t="s">
        <v>40</v>
      </c>
      <c r="B30" s="91"/>
      <c r="C30" s="92"/>
      <c r="D30" s="167"/>
      <c r="E30" s="168">
        <f>+E29*12</f>
        <v>33.24</v>
      </c>
      <c r="F30" s="152"/>
      <c r="G30" s="93"/>
      <c r="H30" s="167"/>
      <c r="I30" s="168">
        <f>+I29*12</f>
        <v>31.32</v>
      </c>
      <c r="J30" s="92"/>
      <c r="K30" s="93"/>
      <c r="L30" s="91"/>
      <c r="M30" s="168">
        <f>+M29*12</f>
        <v>13.200000000000001</v>
      </c>
      <c r="N30" s="152"/>
      <c r="O30" s="168">
        <f>+O29*12</f>
        <v>39</v>
      </c>
      <c r="P30" s="163"/>
      <c r="Q30" s="93"/>
      <c r="R30" s="92"/>
      <c r="S30" s="168">
        <f>+S29*12</f>
        <v>16.68</v>
      </c>
      <c r="T30" s="91"/>
      <c r="U30" s="94"/>
      <c r="V30" s="91"/>
      <c r="W30" s="93"/>
      <c r="X30" s="153"/>
      <c r="Y30" s="94"/>
      <c r="Z30" s="168">
        <f>+Z29*12</f>
        <v>36.96</v>
      </c>
      <c r="AA30" s="27"/>
      <c r="AB30" s="95"/>
      <c r="AC30" s="95"/>
      <c r="AD30" s="95"/>
      <c r="AE30" s="95"/>
      <c r="AF30" s="95"/>
      <c r="AG30" s="66" t="s">
        <v>40</v>
      </c>
    </row>
    <row r="31" spans="1:49" ht="15" x14ac:dyDescent="0.25">
      <c r="A31" s="48" t="s">
        <v>50</v>
      </c>
      <c r="B31" s="96"/>
      <c r="C31" s="97"/>
      <c r="D31" s="156"/>
      <c r="E31" s="154">
        <v>0.11</v>
      </c>
      <c r="F31" s="181"/>
      <c r="G31" s="182"/>
      <c r="H31" s="156"/>
      <c r="I31" s="154">
        <v>0.09</v>
      </c>
      <c r="J31" s="181"/>
      <c r="K31" s="121"/>
      <c r="L31" s="155"/>
      <c r="M31" s="120"/>
      <c r="N31" s="156"/>
      <c r="O31" s="182">
        <v>0.04</v>
      </c>
      <c r="P31" s="161"/>
      <c r="Q31" s="154"/>
      <c r="R31" s="181"/>
      <c r="S31" s="120">
        <v>0.02</v>
      </c>
      <c r="T31" s="157"/>
      <c r="U31" s="193"/>
      <c r="V31" s="52"/>
      <c r="W31" s="53"/>
      <c r="X31" s="228"/>
      <c r="Y31" s="11"/>
      <c r="Z31" s="96">
        <v>0.1</v>
      </c>
      <c r="AA31" s="27"/>
      <c r="AB31" s="48"/>
      <c r="AC31" s="48"/>
      <c r="AD31" s="48"/>
      <c r="AE31" s="48"/>
      <c r="AF31" s="48"/>
      <c r="AG31" s="48" t="s">
        <v>50</v>
      </c>
    </row>
    <row r="32" spans="1:49" ht="15.75" customHeight="1" x14ac:dyDescent="0.25">
      <c r="A32" s="39" t="s">
        <v>36</v>
      </c>
      <c r="B32" s="62"/>
      <c r="C32" s="238"/>
      <c r="D32" s="62"/>
      <c r="E32" s="65" t="s">
        <v>56</v>
      </c>
      <c r="F32" s="129"/>
      <c r="G32" s="65"/>
      <c r="H32" s="62"/>
      <c r="I32" s="65" t="s">
        <v>56</v>
      </c>
      <c r="J32" s="129"/>
      <c r="K32" s="229"/>
      <c r="L32" s="62"/>
      <c r="M32" s="65"/>
      <c r="N32" s="62"/>
      <c r="O32" s="65" t="s">
        <v>56</v>
      </c>
      <c r="P32" s="164"/>
      <c r="Q32" s="65"/>
      <c r="R32" s="129"/>
      <c r="S32" s="65" t="s">
        <v>56</v>
      </c>
      <c r="T32" s="62"/>
      <c r="U32" s="65"/>
      <c r="V32" s="228"/>
      <c r="W32" s="65"/>
      <c r="X32" s="228"/>
      <c r="Y32" s="46"/>
      <c r="Z32" s="62"/>
      <c r="AA32" s="27"/>
      <c r="AB32" s="228"/>
      <c r="AC32" s="228"/>
      <c r="AD32" s="228"/>
      <c r="AE32" s="228"/>
      <c r="AF32" s="228"/>
      <c r="AG32" s="39" t="s">
        <v>36</v>
      </c>
    </row>
    <row r="33" spans="1:34" ht="15.75" customHeight="1" x14ac:dyDescent="0.25">
      <c r="A33" s="26" t="s">
        <v>59</v>
      </c>
      <c r="B33" s="62"/>
      <c r="C33" s="238"/>
      <c r="D33" s="62"/>
      <c r="E33" s="65" t="s">
        <v>87</v>
      </c>
      <c r="F33" s="129"/>
      <c r="G33" s="65"/>
      <c r="H33" s="62"/>
      <c r="I33" s="65" t="s">
        <v>87</v>
      </c>
      <c r="J33" s="129"/>
      <c r="K33" s="229"/>
      <c r="L33" s="62"/>
      <c r="M33" s="65"/>
      <c r="N33" s="62"/>
      <c r="O33" s="65" t="s">
        <v>56</v>
      </c>
      <c r="P33" s="164"/>
      <c r="Q33" s="65"/>
      <c r="R33" s="129"/>
      <c r="S33" s="65" t="s">
        <v>56</v>
      </c>
      <c r="T33" s="62"/>
      <c r="U33" s="65"/>
      <c r="V33" s="228"/>
      <c r="W33" s="24"/>
      <c r="X33" s="228"/>
      <c r="Y33" s="46"/>
      <c r="Z33" s="230"/>
      <c r="AA33" s="27"/>
      <c r="AB33" s="228"/>
      <c r="AC33" s="228"/>
      <c r="AD33" s="228"/>
      <c r="AE33" s="228"/>
      <c r="AF33" s="228"/>
      <c r="AG33" s="26" t="s">
        <v>59</v>
      </c>
    </row>
    <row r="34" spans="1:34" ht="15.75" customHeight="1" thickBot="1" x14ac:dyDescent="0.3">
      <c r="A34" s="26" t="s">
        <v>37</v>
      </c>
      <c r="B34" s="62"/>
      <c r="C34" s="238"/>
      <c r="D34" s="18"/>
      <c r="E34" s="21" t="s">
        <v>56</v>
      </c>
      <c r="F34" s="169"/>
      <c r="G34" s="21"/>
      <c r="H34" s="18"/>
      <c r="I34" s="21" t="s">
        <v>56</v>
      </c>
      <c r="J34" s="129"/>
      <c r="K34" s="226"/>
      <c r="L34" s="18"/>
      <c r="M34" s="21"/>
      <c r="N34" s="18"/>
      <c r="O34" s="21" t="s">
        <v>56</v>
      </c>
      <c r="P34" s="170"/>
      <c r="Q34" s="24"/>
      <c r="R34" s="169"/>
      <c r="S34" s="21" t="s">
        <v>56</v>
      </c>
      <c r="T34" s="18"/>
      <c r="U34" s="21"/>
      <c r="V34" s="228"/>
      <c r="W34" s="21"/>
      <c r="X34" s="228"/>
      <c r="Y34" s="46"/>
      <c r="Z34" s="228"/>
      <c r="AA34" s="27"/>
      <c r="AB34" s="228"/>
      <c r="AC34" s="228"/>
      <c r="AD34" s="228"/>
      <c r="AE34" s="228"/>
      <c r="AF34" s="228"/>
      <c r="AG34" s="26" t="s">
        <v>37</v>
      </c>
    </row>
    <row r="35" spans="1:34" ht="15.6" thickBot="1" x14ac:dyDescent="0.3">
      <c r="A35" s="47" t="s">
        <v>25</v>
      </c>
      <c r="B35" s="28"/>
      <c r="C35" s="242"/>
      <c r="D35" s="29"/>
      <c r="E35" s="30">
        <v>3.4</v>
      </c>
      <c r="F35" s="234"/>
      <c r="G35" s="236"/>
      <c r="H35" s="186"/>
      <c r="I35" s="252">
        <v>3.5</v>
      </c>
      <c r="J35" s="234"/>
      <c r="K35" s="235"/>
      <c r="L35" s="234"/>
      <c r="M35" s="244"/>
      <c r="N35" s="158"/>
      <c r="O35" s="124">
        <v>0.64</v>
      </c>
      <c r="P35" s="171"/>
      <c r="Q35" s="115"/>
      <c r="R35" s="237"/>
      <c r="S35" s="235">
        <v>1.1000000000000001</v>
      </c>
      <c r="T35" s="234"/>
      <c r="U35" s="236"/>
      <c r="V35" s="234"/>
      <c r="W35" s="235"/>
      <c r="X35" s="237"/>
      <c r="Y35" s="236"/>
      <c r="Z35" s="47">
        <v>4.54</v>
      </c>
      <c r="AA35" s="116"/>
      <c r="AB35" s="47"/>
      <c r="AC35" s="47"/>
      <c r="AD35" s="47"/>
      <c r="AE35" s="47"/>
      <c r="AF35" s="47"/>
      <c r="AG35" s="47" t="s">
        <v>25</v>
      </c>
    </row>
    <row r="36" spans="1:34" s="103" customFormat="1" ht="15" customHeight="1" x14ac:dyDescent="0.25">
      <c r="A36" s="98" t="s">
        <v>30</v>
      </c>
      <c r="B36" s="99"/>
      <c r="C36" s="100"/>
      <c r="D36" s="313" t="s">
        <v>79</v>
      </c>
      <c r="E36" s="314"/>
      <c r="F36" s="270"/>
      <c r="G36" s="315"/>
      <c r="H36" s="306" t="s">
        <v>53</v>
      </c>
      <c r="I36" s="307"/>
      <c r="J36" s="296"/>
      <c r="K36" s="272"/>
      <c r="L36" s="270"/>
      <c r="M36" s="271"/>
      <c r="N36" s="270" t="s">
        <v>54</v>
      </c>
      <c r="O36" s="271"/>
      <c r="P36" s="270"/>
      <c r="Q36" s="271"/>
      <c r="R36" s="289" t="s">
        <v>53</v>
      </c>
      <c r="S36" s="290"/>
      <c r="T36" s="301"/>
      <c r="U36" s="302"/>
      <c r="V36" s="270"/>
      <c r="W36" s="271"/>
      <c r="X36" s="270"/>
      <c r="Y36" s="271"/>
      <c r="Z36" s="266" t="s">
        <v>53</v>
      </c>
      <c r="AA36" s="267"/>
      <c r="AB36" s="219" t="s">
        <v>54</v>
      </c>
      <c r="AC36" s="101"/>
      <c r="AD36" s="101"/>
      <c r="AE36" s="183" t="s">
        <v>74</v>
      </c>
      <c r="AF36" s="239"/>
      <c r="AG36" s="102" t="s">
        <v>30</v>
      </c>
    </row>
    <row r="37" spans="1:34" s="103" customFormat="1" ht="15" customHeight="1" thickBot="1" x14ac:dyDescent="0.3">
      <c r="A37" s="104" t="s">
        <v>30</v>
      </c>
      <c r="B37" s="105"/>
      <c r="C37" s="106"/>
      <c r="D37" s="311" t="s">
        <v>73</v>
      </c>
      <c r="E37" s="312"/>
      <c r="F37" s="300"/>
      <c r="G37" s="315"/>
      <c r="H37" s="294"/>
      <c r="I37" s="295"/>
      <c r="J37" s="296"/>
      <c r="K37" s="271"/>
      <c r="L37" s="270"/>
      <c r="M37" s="271"/>
      <c r="N37" s="270" t="s">
        <v>82</v>
      </c>
      <c r="O37" s="303"/>
      <c r="P37" s="270"/>
      <c r="Q37" s="271"/>
      <c r="R37" s="289"/>
      <c r="S37" s="290"/>
      <c r="T37" s="287"/>
      <c r="U37" s="288"/>
      <c r="V37" s="294"/>
      <c r="W37" s="295"/>
      <c r="X37" s="300"/>
      <c r="Y37" s="272"/>
      <c r="Z37" s="300" t="s">
        <v>83</v>
      </c>
      <c r="AA37" s="272"/>
      <c r="AB37" s="101" t="s">
        <v>55</v>
      </c>
      <c r="AC37" s="183"/>
      <c r="AD37" s="183"/>
      <c r="AE37" s="101"/>
      <c r="AF37" s="110"/>
      <c r="AG37" s="107" t="s">
        <v>30</v>
      </c>
      <c r="AH37" s="108"/>
    </row>
    <row r="38" spans="1:34" s="103" customFormat="1" ht="15" customHeight="1" x14ac:dyDescent="0.25">
      <c r="A38" s="104" t="s">
        <v>30</v>
      </c>
      <c r="B38" s="105"/>
      <c r="C38" s="106"/>
      <c r="D38" s="311" t="s">
        <v>81</v>
      </c>
      <c r="E38" s="312"/>
      <c r="F38" s="270"/>
      <c r="G38" s="296"/>
      <c r="H38" s="280"/>
      <c r="I38" s="281"/>
      <c r="J38" s="296"/>
      <c r="K38" s="303"/>
      <c r="L38" s="270"/>
      <c r="M38" s="272"/>
      <c r="N38" s="270"/>
      <c r="O38" s="271"/>
      <c r="P38" s="270"/>
      <c r="Q38" s="271"/>
      <c r="R38" s="270"/>
      <c r="S38" s="271"/>
      <c r="T38" s="300"/>
      <c r="U38" s="272"/>
      <c r="V38" s="294"/>
      <c r="W38" s="295"/>
      <c r="X38" s="270"/>
      <c r="Y38" s="296"/>
      <c r="Z38" s="318" t="s">
        <v>89</v>
      </c>
      <c r="AA38" s="319"/>
      <c r="AB38" s="109" t="s">
        <v>84</v>
      </c>
      <c r="AC38" s="229"/>
      <c r="AD38" s="101"/>
      <c r="AE38" s="109"/>
      <c r="AF38" s="110"/>
      <c r="AG38" s="107" t="s">
        <v>30</v>
      </c>
    </row>
    <row r="39" spans="1:34" s="103" customFormat="1" ht="19.5" customHeight="1" thickBot="1" x14ac:dyDescent="0.3">
      <c r="A39" s="111" t="s">
        <v>30</v>
      </c>
      <c r="B39" s="112"/>
      <c r="C39" s="113"/>
      <c r="D39" s="313" t="s">
        <v>80</v>
      </c>
      <c r="E39" s="314"/>
      <c r="F39" s="300"/>
      <c r="G39" s="315"/>
      <c r="H39" s="331"/>
      <c r="I39" s="332"/>
      <c r="J39" s="315"/>
      <c r="K39" s="272"/>
      <c r="L39" s="270"/>
      <c r="M39" s="272"/>
      <c r="N39" s="287"/>
      <c r="O39" s="288"/>
      <c r="P39" s="287"/>
      <c r="Q39" s="288"/>
      <c r="R39" s="270"/>
      <c r="S39" s="271"/>
      <c r="T39" s="285"/>
      <c r="U39" s="286"/>
      <c r="V39" s="287"/>
      <c r="W39" s="288"/>
      <c r="X39" s="298"/>
      <c r="Y39" s="299"/>
      <c r="Z39" s="287" t="s">
        <v>54</v>
      </c>
      <c r="AA39" s="288"/>
      <c r="AB39" s="220" t="s">
        <v>85</v>
      </c>
      <c r="AC39" s="114"/>
      <c r="AD39" s="183"/>
      <c r="AE39" s="125"/>
      <c r="AF39" s="114"/>
      <c r="AG39" s="111" t="s">
        <v>30</v>
      </c>
    </row>
    <row r="40" spans="1:34" ht="15" x14ac:dyDescent="0.25">
      <c r="A40" s="48" t="s">
        <v>63</v>
      </c>
      <c r="B40" s="10"/>
      <c r="C40" s="159"/>
      <c r="D40" s="232"/>
      <c r="E40" s="67">
        <v>0</v>
      </c>
      <c r="F40" s="245"/>
      <c r="G40" s="221"/>
      <c r="H40" s="230"/>
      <c r="I40" s="12">
        <v>0</v>
      </c>
      <c r="J40" s="243"/>
      <c r="K40" s="67"/>
      <c r="L40" s="232"/>
      <c r="M40" s="15"/>
      <c r="N40" s="14"/>
      <c r="O40" s="67">
        <v>0</v>
      </c>
      <c r="P40" s="243"/>
      <c r="Q40" s="67"/>
      <c r="R40" s="232"/>
      <c r="S40" s="253">
        <v>1</v>
      </c>
      <c r="T40" s="159"/>
      <c r="U40" s="11"/>
      <c r="V40" s="9"/>
      <c r="W40" s="11"/>
      <c r="X40" s="232"/>
      <c r="Y40" s="15"/>
      <c r="Z40" s="48">
        <v>0</v>
      </c>
      <c r="AA40" s="27"/>
      <c r="AB40" s="48">
        <v>0</v>
      </c>
      <c r="AC40" s="48"/>
      <c r="AD40" s="48"/>
      <c r="AE40" s="48">
        <v>0</v>
      </c>
      <c r="AF40" s="48"/>
      <c r="AG40" s="48"/>
    </row>
    <row r="41" spans="1:34" ht="15" x14ac:dyDescent="0.25">
      <c r="A41" s="39" t="s">
        <v>45</v>
      </c>
      <c r="B41" s="129"/>
      <c r="C41" s="238"/>
      <c r="D41" s="228"/>
      <c r="E41" s="65">
        <v>0</v>
      </c>
      <c r="F41" s="228"/>
      <c r="G41" s="65"/>
      <c r="H41" s="228"/>
      <c r="I41" s="65">
        <v>0</v>
      </c>
      <c r="J41" s="238"/>
      <c r="K41" s="65"/>
      <c r="L41" s="228"/>
      <c r="M41" s="46"/>
      <c r="N41" s="62"/>
      <c r="O41" s="65">
        <v>3</v>
      </c>
      <c r="P41" s="238"/>
      <c r="Q41" s="65"/>
      <c r="R41" s="228"/>
      <c r="S41" s="65">
        <v>1</v>
      </c>
      <c r="T41" s="238"/>
      <c r="U41" s="222"/>
      <c r="V41" s="62"/>
      <c r="W41" s="46"/>
      <c r="X41" s="228"/>
      <c r="Y41" s="46"/>
      <c r="Z41" s="39">
        <v>0</v>
      </c>
      <c r="AA41" s="27"/>
      <c r="AB41" s="39">
        <v>2</v>
      </c>
      <c r="AC41" s="39"/>
      <c r="AD41" s="39"/>
      <c r="AE41" s="39">
        <v>1</v>
      </c>
      <c r="AF41" s="39"/>
      <c r="AG41" s="39" t="s">
        <v>45</v>
      </c>
    </row>
    <row r="42" spans="1:34" ht="15" x14ac:dyDescent="0.25">
      <c r="A42" s="39" t="s">
        <v>46</v>
      </c>
      <c r="B42" s="129"/>
      <c r="C42" s="238"/>
      <c r="D42" s="228"/>
      <c r="E42" s="65">
        <v>0</v>
      </c>
      <c r="F42" s="228"/>
      <c r="G42" s="65"/>
      <c r="H42" s="228"/>
      <c r="I42" s="65">
        <v>0</v>
      </c>
      <c r="J42" s="238"/>
      <c r="K42" s="65"/>
      <c r="L42" s="228"/>
      <c r="M42" s="46"/>
      <c r="N42" s="62"/>
      <c r="O42" s="65">
        <v>40</v>
      </c>
      <c r="P42" s="238"/>
      <c r="Q42" s="65"/>
      <c r="R42" s="228"/>
      <c r="S42" s="65">
        <v>2</v>
      </c>
      <c r="T42" s="238"/>
      <c r="U42" s="46"/>
      <c r="V42" s="62"/>
      <c r="W42" s="46"/>
      <c r="X42" s="228"/>
      <c r="Y42" s="46"/>
      <c r="Z42" s="39">
        <v>0</v>
      </c>
      <c r="AA42" s="27"/>
      <c r="AB42" s="39">
        <v>0</v>
      </c>
      <c r="AC42" s="39"/>
      <c r="AD42" s="39"/>
      <c r="AE42" s="39">
        <v>0</v>
      </c>
      <c r="AF42" s="39"/>
      <c r="AG42" s="39" t="s">
        <v>46</v>
      </c>
    </row>
    <row r="43" spans="1:34" ht="15" x14ac:dyDescent="0.25">
      <c r="A43" s="39" t="s">
        <v>47</v>
      </c>
      <c r="B43" s="129"/>
      <c r="C43" s="238"/>
      <c r="D43" s="228"/>
      <c r="E43" s="65">
        <v>0</v>
      </c>
      <c r="F43" s="228"/>
      <c r="G43" s="65"/>
      <c r="H43" s="141"/>
      <c r="I43" s="65">
        <v>0</v>
      </c>
      <c r="J43" s="159"/>
      <c r="K43" s="12"/>
      <c r="L43" s="230"/>
      <c r="M43" s="11"/>
      <c r="N43" s="62"/>
      <c r="O43" s="65"/>
      <c r="P43" s="238"/>
      <c r="Q43" s="65"/>
      <c r="R43" s="228"/>
      <c r="S43" s="65"/>
      <c r="T43" s="238"/>
      <c r="U43" s="65"/>
      <c r="V43" s="62"/>
      <c r="W43" s="46"/>
      <c r="X43" s="228"/>
      <c r="Y43" s="46"/>
      <c r="Z43" s="39">
        <v>0</v>
      </c>
      <c r="AA43" s="27"/>
      <c r="AB43" s="39">
        <v>0</v>
      </c>
      <c r="AC43" s="39"/>
      <c r="AD43" s="39"/>
      <c r="AE43" s="39">
        <v>0</v>
      </c>
      <c r="AF43" s="39"/>
      <c r="AG43" s="39" t="s">
        <v>47</v>
      </c>
    </row>
    <row r="44" spans="1:34" ht="15.6" thickBot="1" x14ac:dyDescent="0.3">
      <c r="A44" s="66" t="s">
        <v>31</v>
      </c>
      <c r="B44" s="18"/>
      <c r="C44" s="226"/>
      <c r="D44" s="225"/>
      <c r="E44" s="21">
        <v>0</v>
      </c>
      <c r="F44" s="225"/>
      <c r="G44" s="21"/>
      <c r="H44" s="25"/>
      <c r="I44" s="21">
        <v>0</v>
      </c>
      <c r="J44" s="227"/>
      <c r="K44" s="21"/>
      <c r="L44" s="225"/>
      <c r="M44" s="25"/>
      <c r="N44" s="225"/>
      <c r="O44" s="21"/>
      <c r="P44" s="227"/>
      <c r="Q44" s="21"/>
      <c r="R44" s="225"/>
      <c r="S44" s="21"/>
      <c r="T44" s="227"/>
      <c r="U44" s="20"/>
      <c r="V44" s="18"/>
      <c r="W44" s="25"/>
      <c r="X44" s="225"/>
      <c r="Y44" s="25"/>
      <c r="Z44" s="66">
        <v>0</v>
      </c>
      <c r="AA44" s="27"/>
      <c r="AB44" s="66">
        <v>0</v>
      </c>
      <c r="AC44" s="66"/>
      <c r="AD44" s="66"/>
      <c r="AE44" s="66">
        <v>0</v>
      </c>
      <c r="AF44" s="66"/>
      <c r="AG44" s="66" t="s">
        <v>31</v>
      </c>
    </row>
    <row r="45" spans="1:34" ht="15.6" thickBot="1" x14ac:dyDescent="0.3">
      <c r="A45" s="184" t="s">
        <v>33</v>
      </c>
      <c r="B45" s="189"/>
      <c r="C45" s="256"/>
      <c r="D45" s="185"/>
      <c r="E45" s="257">
        <v>10</v>
      </c>
      <c r="F45" s="258"/>
      <c r="G45" s="259"/>
      <c r="H45" s="185"/>
      <c r="I45" s="223">
        <v>10</v>
      </c>
      <c r="J45" s="186"/>
      <c r="K45" s="223"/>
      <c r="L45" s="187"/>
      <c r="M45" s="224"/>
      <c r="N45" s="186"/>
      <c r="O45" s="223">
        <v>10</v>
      </c>
      <c r="P45" s="187"/>
      <c r="Q45" s="188"/>
      <c r="R45" s="186"/>
      <c r="S45" s="188">
        <v>10</v>
      </c>
      <c r="T45" s="189"/>
      <c r="U45" s="259"/>
      <c r="V45" s="187"/>
      <c r="W45" s="188"/>
      <c r="X45" s="189"/>
      <c r="Y45" s="190"/>
      <c r="Z45" s="191">
        <v>10</v>
      </c>
      <c r="AA45" s="27"/>
      <c r="AB45" s="191"/>
      <c r="AC45" s="191"/>
      <c r="AD45" s="191"/>
      <c r="AE45" s="191"/>
      <c r="AF45" s="191"/>
      <c r="AG45" s="6" t="s">
        <v>33</v>
      </c>
    </row>
    <row r="46" spans="1:34" ht="15" x14ac:dyDescent="0.25">
      <c r="A46" s="31" t="s">
        <v>32</v>
      </c>
      <c r="B46" s="278"/>
      <c r="C46" s="279"/>
      <c r="D46" s="278" t="s">
        <v>77</v>
      </c>
      <c r="E46" s="279"/>
      <c r="F46" s="278"/>
      <c r="G46" s="279"/>
      <c r="H46" s="278" t="s">
        <v>65</v>
      </c>
      <c r="I46" s="279"/>
      <c r="J46" s="278"/>
      <c r="K46" s="297"/>
      <c r="L46" s="278"/>
      <c r="M46" s="279"/>
      <c r="N46" s="278" t="s">
        <v>62</v>
      </c>
      <c r="O46" s="279"/>
      <c r="P46" s="297"/>
      <c r="Q46" s="279"/>
      <c r="R46" s="278" t="s">
        <v>78</v>
      </c>
      <c r="S46" s="279"/>
      <c r="T46" s="278"/>
      <c r="U46" s="282"/>
      <c r="V46" s="278"/>
      <c r="W46" s="279"/>
      <c r="X46" s="278"/>
      <c r="Y46" s="279"/>
      <c r="Z46" s="31" t="s">
        <v>65</v>
      </c>
      <c r="AA46" s="16"/>
      <c r="AB46" s="31"/>
      <c r="AC46" s="31"/>
      <c r="AD46" s="31"/>
      <c r="AE46" s="31"/>
      <c r="AF46" s="31"/>
      <c r="AG46" s="31" t="s">
        <v>32</v>
      </c>
    </row>
    <row r="47" spans="1:34" ht="15.6" thickBot="1" x14ac:dyDescent="0.3">
      <c r="A47" s="39" t="s">
        <v>32</v>
      </c>
      <c r="B47" s="280"/>
      <c r="C47" s="281"/>
      <c r="D47" s="280"/>
      <c r="E47" s="281"/>
      <c r="F47" s="316"/>
      <c r="G47" s="317"/>
      <c r="H47" s="280" t="s">
        <v>71</v>
      </c>
      <c r="I47" s="281"/>
      <c r="J47" s="280"/>
      <c r="K47" s="283"/>
      <c r="L47" s="316"/>
      <c r="M47" s="317"/>
      <c r="N47" s="280" t="s">
        <v>64</v>
      </c>
      <c r="O47" s="281"/>
      <c r="P47" s="283"/>
      <c r="Q47" s="281"/>
      <c r="R47" s="276" t="s">
        <v>72</v>
      </c>
      <c r="S47" s="277"/>
      <c r="T47" s="280"/>
      <c r="U47" s="281"/>
      <c r="V47" s="280"/>
      <c r="W47" s="281"/>
      <c r="X47" s="280"/>
      <c r="Y47" s="281"/>
      <c r="Z47" s="39" t="s">
        <v>62</v>
      </c>
      <c r="AA47" s="116"/>
      <c r="AB47" s="39"/>
      <c r="AC47" s="39"/>
      <c r="AD47" s="39"/>
      <c r="AE47" s="39"/>
      <c r="AF47" s="39"/>
      <c r="AG47" s="39" t="s">
        <v>32</v>
      </c>
    </row>
    <row r="48" spans="1:34" ht="15.6" thickBot="1" x14ac:dyDescent="0.3">
      <c r="A48" s="66" t="s">
        <v>32</v>
      </c>
      <c r="B48" s="273"/>
      <c r="C48" s="274"/>
      <c r="D48" s="273"/>
      <c r="E48" s="274"/>
      <c r="F48" s="273"/>
      <c r="G48" s="274"/>
      <c r="H48" s="329" t="s">
        <v>72</v>
      </c>
      <c r="I48" s="330"/>
      <c r="J48" s="273"/>
      <c r="K48" s="284"/>
      <c r="L48" s="273"/>
      <c r="M48" s="274"/>
      <c r="N48" s="273" t="s">
        <v>72</v>
      </c>
      <c r="O48" s="274"/>
      <c r="P48" s="284"/>
      <c r="Q48" s="274"/>
      <c r="R48" s="273" t="s">
        <v>30</v>
      </c>
      <c r="S48" s="274"/>
      <c r="T48" s="273"/>
      <c r="U48" s="274"/>
      <c r="V48" s="273"/>
      <c r="W48" s="274"/>
      <c r="X48" s="273"/>
      <c r="Y48" s="284"/>
      <c r="Z48" s="192"/>
      <c r="AA48" s="116"/>
      <c r="AB48" s="192"/>
      <c r="AC48" s="192"/>
      <c r="AD48" s="192"/>
      <c r="AE48" s="192"/>
      <c r="AF48" s="192"/>
      <c r="AG48" s="66" t="s">
        <v>32</v>
      </c>
    </row>
    <row r="49" spans="1:25" s="69" customFormat="1" ht="15" x14ac:dyDescent="0.25">
      <c r="A49" s="13" t="s">
        <v>86</v>
      </c>
      <c r="L49" s="275"/>
      <c r="M49" s="275"/>
      <c r="N49" s="69" t="s">
        <v>65</v>
      </c>
      <c r="Q49" s="254"/>
      <c r="R49" s="69" t="s">
        <v>71</v>
      </c>
      <c r="S49" s="13"/>
      <c r="X49" s="275"/>
      <c r="Y49" s="275"/>
    </row>
    <row r="50" spans="1:25" s="69" customFormat="1" ht="15" x14ac:dyDescent="0.25">
      <c r="A50" s="265" t="s">
        <v>75</v>
      </c>
      <c r="E50" s="255"/>
      <c r="F50" s="255"/>
      <c r="G50" s="255"/>
    </row>
    <row r="51" spans="1:25" s="119" customFormat="1" ht="15.6" thickBot="1" x14ac:dyDescent="0.3"/>
    <row r="52" spans="1:25" s="119" customFormat="1" ht="15" x14ac:dyDescent="0.25">
      <c r="A52" s="326" t="s">
        <v>90</v>
      </c>
      <c r="B52" s="327"/>
      <c r="C52" s="327"/>
      <c r="D52" s="327"/>
      <c r="E52" s="327"/>
      <c r="F52" s="327"/>
      <c r="G52" s="327"/>
      <c r="H52" s="328"/>
    </row>
    <row r="53" spans="1:25" s="119" customFormat="1" ht="15" x14ac:dyDescent="0.25">
      <c r="A53" s="320" t="s">
        <v>91</v>
      </c>
      <c r="B53" s="321"/>
      <c r="C53" s="321"/>
      <c r="D53" s="321"/>
      <c r="E53" s="321"/>
      <c r="F53" s="321"/>
      <c r="G53" s="321"/>
      <c r="H53" s="322"/>
    </row>
    <row r="54" spans="1:25" s="119" customFormat="1" ht="15" x14ac:dyDescent="0.25">
      <c r="A54" s="320" t="s">
        <v>92</v>
      </c>
      <c r="B54" s="321"/>
      <c r="C54" s="321"/>
      <c r="D54" s="321"/>
      <c r="E54" s="321"/>
      <c r="F54" s="321"/>
      <c r="G54" s="321"/>
      <c r="H54" s="322"/>
    </row>
    <row r="55" spans="1:25" s="119" customFormat="1" ht="15" x14ac:dyDescent="0.25">
      <c r="A55" s="320" t="s">
        <v>93</v>
      </c>
      <c r="B55" s="321"/>
      <c r="C55" s="321"/>
      <c r="D55" s="321"/>
      <c r="E55" s="321"/>
      <c r="F55" s="321"/>
      <c r="G55" s="321"/>
      <c r="H55" s="322"/>
    </row>
    <row r="56" spans="1:25" s="119" customFormat="1" ht="15" x14ac:dyDescent="0.25">
      <c r="A56" s="320" t="s">
        <v>94</v>
      </c>
      <c r="B56" s="321"/>
      <c r="C56" s="321"/>
      <c r="D56" s="321"/>
      <c r="E56" s="321"/>
      <c r="F56" s="321"/>
      <c r="G56" s="321"/>
      <c r="H56" s="322"/>
    </row>
    <row r="57" spans="1:25" s="119" customFormat="1" ht="15" x14ac:dyDescent="0.25">
      <c r="A57" s="320" t="s">
        <v>95</v>
      </c>
      <c r="B57" s="321"/>
      <c r="C57" s="321"/>
      <c r="D57" s="321"/>
      <c r="E57" s="321"/>
      <c r="F57" s="321"/>
      <c r="G57" s="321"/>
      <c r="H57" s="322"/>
    </row>
    <row r="58" spans="1:25" s="119" customFormat="1" ht="15" x14ac:dyDescent="0.25">
      <c r="A58" s="320" t="s">
        <v>96</v>
      </c>
      <c r="B58" s="321"/>
      <c r="C58" s="321"/>
      <c r="D58" s="321"/>
      <c r="E58" s="321"/>
      <c r="F58" s="321"/>
      <c r="G58" s="321"/>
      <c r="H58" s="322"/>
    </row>
    <row r="59" spans="1:25" s="119" customFormat="1" ht="15.6" thickBot="1" x14ac:dyDescent="0.3">
      <c r="A59" s="323" t="s">
        <v>97</v>
      </c>
      <c r="B59" s="324"/>
      <c r="C59" s="324"/>
      <c r="D59" s="324"/>
      <c r="E59" s="324"/>
      <c r="F59" s="324"/>
      <c r="G59" s="324"/>
      <c r="H59" s="325"/>
    </row>
    <row r="60" spans="1:25" s="69" customFormat="1" x14ac:dyDescent="0.25"/>
    <row r="61" spans="1:25" s="69" customFormat="1" x14ac:dyDescent="0.25"/>
    <row r="62" spans="1:25" s="69" customFormat="1" x14ac:dyDescent="0.25"/>
    <row r="63" spans="1:25" s="69" customFormat="1" x14ac:dyDescent="0.25"/>
    <row r="64" spans="1:25" s="69" customFormat="1" x14ac:dyDescent="0.25"/>
    <row r="65" s="69" customFormat="1" x14ac:dyDescent="0.25"/>
    <row r="66" s="69" customFormat="1" x14ac:dyDescent="0.25"/>
    <row r="67" s="69" customFormat="1" x14ac:dyDescent="0.25"/>
    <row r="68" s="69" customFormat="1" x14ac:dyDescent="0.25"/>
    <row r="69" s="69" customFormat="1" x14ac:dyDescent="0.25"/>
    <row r="70" s="69" customFormat="1" x14ac:dyDescent="0.25"/>
    <row r="71" s="69" customFormat="1" x14ac:dyDescent="0.25"/>
    <row r="72" s="69" customFormat="1" x14ac:dyDescent="0.25"/>
    <row r="73" s="69" customFormat="1" x14ac:dyDescent="0.25"/>
    <row r="74" s="69" customFormat="1" x14ac:dyDescent="0.25"/>
    <row r="75" s="69" customFormat="1" x14ac:dyDescent="0.25"/>
    <row r="76" s="69" customFormat="1" x14ac:dyDescent="0.25"/>
    <row r="77" s="69" customFormat="1" x14ac:dyDescent="0.25"/>
    <row r="78" s="69" customFormat="1" x14ac:dyDescent="0.25"/>
    <row r="79" s="69" customFormat="1" x14ac:dyDescent="0.25"/>
    <row r="80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  <row r="92" s="69" customFormat="1" x14ac:dyDescent="0.25"/>
    <row r="93" s="69" customFormat="1" x14ac:dyDescent="0.25"/>
    <row r="94" s="69" customFormat="1" x14ac:dyDescent="0.25"/>
    <row r="95" s="69" customFormat="1" x14ac:dyDescent="0.25"/>
    <row r="9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  <row r="103" s="69" customFormat="1" x14ac:dyDescent="0.25"/>
    <row r="104" s="69" customFormat="1" x14ac:dyDescent="0.25"/>
    <row r="105" s="69" customFormat="1" x14ac:dyDescent="0.25"/>
    <row r="106" s="69" customFormat="1" x14ac:dyDescent="0.25"/>
    <row r="107" s="69" customFormat="1" x14ac:dyDescent="0.25"/>
    <row r="108" s="69" customFormat="1" x14ac:dyDescent="0.25"/>
    <row r="109" s="69" customFormat="1" x14ac:dyDescent="0.25"/>
    <row r="110" s="69" customFormat="1" x14ac:dyDescent="0.25"/>
    <row r="111" s="69" customFormat="1" x14ac:dyDescent="0.25"/>
    <row r="112" s="69" customFormat="1" x14ac:dyDescent="0.25"/>
    <row r="113" s="69" customFormat="1" x14ac:dyDescent="0.25"/>
    <row r="114" s="69" customFormat="1" x14ac:dyDescent="0.25"/>
    <row r="115" s="69" customFormat="1" x14ac:dyDescent="0.25"/>
    <row r="116" s="69" customFormat="1" x14ac:dyDescent="0.25"/>
    <row r="117" s="69" customFormat="1" x14ac:dyDescent="0.25"/>
    <row r="118" s="69" customFormat="1" x14ac:dyDescent="0.25"/>
    <row r="119" s="69" customFormat="1" x14ac:dyDescent="0.25"/>
    <row r="120" s="69" customFormat="1" x14ac:dyDescent="0.25"/>
    <row r="121" s="69" customFormat="1" x14ac:dyDescent="0.25"/>
    <row r="122" s="69" customFormat="1" x14ac:dyDescent="0.25"/>
    <row r="123" s="69" customFormat="1" x14ac:dyDescent="0.25"/>
    <row r="124" s="69" customFormat="1" x14ac:dyDescent="0.25"/>
    <row r="125" s="69" customFormat="1" x14ac:dyDescent="0.25"/>
    <row r="126" s="69" customFormat="1" x14ac:dyDescent="0.25"/>
    <row r="127" s="69" customFormat="1" x14ac:dyDescent="0.25"/>
    <row r="128" s="69" customFormat="1" x14ac:dyDescent="0.25"/>
    <row r="129" s="69" customFormat="1" x14ac:dyDescent="0.25"/>
    <row r="130" s="69" customFormat="1" x14ac:dyDescent="0.25"/>
    <row r="131" s="69" customFormat="1" x14ac:dyDescent="0.25"/>
    <row r="132" s="69" customFormat="1" x14ac:dyDescent="0.25"/>
    <row r="133" s="69" customFormat="1" x14ac:dyDescent="0.25"/>
    <row r="134" s="69" customFormat="1" x14ac:dyDescent="0.25"/>
    <row r="135" s="69" customFormat="1" x14ac:dyDescent="0.25"/>
    <row r="136" s="69" customFormat="1" x14ac:dyDescent="0.25"/>
    <row r="137" s="69" customFormat="1" x14ac:dyDescent="0.25"/>
    <row r="138" s="69" customFormat="1" x14ac:dyDescent="0.25"/>
    <row r="139" s="69" customFormat="1" x14ac:dyDescent="0.25"/>
    <row r="140" s="69" customFormat="1" x14ac:dyDescent="0.25"/>
    <row r="141" s="69" customFormat="1" x14ac:dyDescent="0.25"/>
    <row r="142" s="69" customFormat="1" x14ac:dyDescent="0.25"/>
    <row r="143" s="69" customFormat="1" x14ac:dyDescent="0.25"/>
    <row r="144" s="69" customFormat="1" x14ac:dyDescent="0.25"/>
    <row r="145" s="69" customFormat="1" x14ac:dyDescent="0.25"/>
    <row r="146" s="69" customFormat="1" x14ac:dyDescent="0.25"/>
    <row r="147" s="69" customFormat="1" x14ac:dyDescent="0.25"/>
    <row r="148" s="69" customFormat="1" x14ac:dyDescent="0.25"/>
    <row r="149" s="69" customFormat="1" x14ac:dyDescent="0.25"/>
    <row r="150" s="69" customFormat="1" x14ac:dyDescent="0.25"/>
    <row r="151" s="69" customFormat="1" x14ac:dyDescent="0.25"/>
    <row r="152" s="69" customFormat="1" x14ac:dyDescent="0.25"/>
    <row r="153" s="69" customFormat="1" x14ac:dyDescent="0.25"/>
    <row r="154" s="69" customFormat="1" x14ac:dyDescent="0.25"/>
    <row r="155" s="69" customFormat="1" x14ac:dyDescent="0.25"/>
    <row r="156" s="69" customFormat="1" x14ac:dyDescent="0.25"/>
    <row r="157" s="69" customFormat="1" x14ac:dyDescent="0.25"/>
    <row r="158" s="69" customFormat="1" x14ac:dyDescent="0.25"/>
    <row r="159" s="69" customFormat="1" x14ac:dyDescent="0.25"/>
    <row r="160" s="69" customFormat="1" x14ac:dyDescent="0.25"/>
    <row r="161" s="69" customFormat="1" x14ac:dyDescent="0.25"/>
    <row r="162" s="69" customFormat="1" x14ac:dyDescent="0.25"/>
    <row r="163" s="69" customFormat="1" x14ac:dyDescent="0.25"/>
    <row r="164" s="69" customFormat="1" x14ac:dyDescent="0.25"/>
    <row r="165" s="69" customFormat="1" x14ac:dyDescent="0.25"/>
    <row r="166" s="69" customFormat="1" x14ac:dyDescent="0.25"/>
    <row r="167" s="69" customFormat="1" x14ac:dyDescent="0.25"/>
    <row r="168" s="69" customFormat="1" x14ac:dyDescent="0.25"/>
  </sheetData>
  <mergeCells count="107">
    <mergeCell ref="H38:I38"/>
    <mergeCell ref="L49:M49"/>
    <mergeCell ref="Z39:AA39"/>
    <mergeCell ref="Z37:AA37"/>
    <mergeCell ref="Z38:AA38"/>
    <mergeCell ref="A58:H58"/>
    <mergeCell ref="A59:H59"/>
    <mergeCell ref="A52:H52"/>
    <mergeCell ref="A53:H53"/>
    <mergeCell ref="A54:H54"/>
    <mergeCell ref="A55:H55"/>
    <mergeCell ref="A56:H56"/>
    <mergeCell ref="A57:H57"/>
    <mergeCell ref="H48:I48"/>
    <mergeCell ref="T48:U48"/>
    <mergeCell ref="N48:O48"/>
    <mergeCell ref="J48:K48"/>
    <mergeCell ref="J39:K39"/>
    <mergeCell ref="H47:I47"/>
    <mergeCell ref="V47:W47"/>
    <mergeCell ref="L47:M47"/>
    <mergeCell ref="R48:S48"/>
    <mergeCell ref="V46:W46"/>
    <mergeCell ref="H39:I39"/>
    <mergeCell ref="H36:I36"/>
    <mergeCell ref="T2:U2"/>
    <mergeCell ref="J2:K2"/>
    <mergeCell ref="L2:M2"/>
    <mergeCell ref="B2:C2"/>
    <mergeCell ref="D2:E2"/>
    <mergeCell ref="F2:G2"/>
    <mergeCell ref="B48:C48"/>
    <mergeCell ref="B47:C47"/>
    <mergeCell ref="B46:C46"/>
    <mergeCell ref="D48:E48"/>
    <mergeCell ref="F48:G48"/>
    <mergeCell ref="D37:E37"/>
    <mergeCell ref="D36:E36"/>
    <mergeCell ref="F36:G36"/>
    <mergeCell ref="D39:E39"/>
    <mergeCell ref="D46:E46"/>
    <mergeCell ref="D38:E38"/>
    <mergeCell ref="F38:G38"/>
    <mergeCell ref="F37:G37"/>
    <mergeCell ref="D47:E47"/>
    <mergeCell ref="F47:G47"/>
    <mergeCell ref="F39:G39"/>
    <mergeCell ref="H46:I46"/>
    <mergeCell ref="J47:K47"/>
    <mergeCell ref="N2:O2"/>
    <mergeCell ref="P2:Q2"/>
    <mergeCell ref="P36:Q36"/>
    <mergeCell ref="P39:Q39"/>
    <mergeCell ref="L36:M36"/>
    <mergeCell ref="L39:M39"/>
    <mergeCell ref="J37:K37"/>
    <mergeCell ref="J38:K38"/>
    <mergeCell ref="L37:M37"/>
    <mergeCell ref="N38:O38"/>
    <mergeCell ref="R36:S36"/>
    <mergeCell ref="L1:M1"/>
    <mergeCell ref="X46:Y46"/>
    <mergeCell ref="X2:Y2"/>
    <mergeCell ref="F46:G46"/>
    <mergeCell ref="H37:I37"/>
    <mergeCell ref="J36:K36"/>
    <mergeCell ref="V2:W2"/>
    <mergeCell ref="V39:W39"/>
    <mergeCell ref="P46:Q46"/>
    <mergeCell ref="N39:O39"/>
    <mergeCell ref="V37:W37"/>
    <mergeCell ref="X39:Y39"/>
    <mergeCell ref="X38:Y38"/>
    <mergeCell ref="X37:Y37"/>
    <mergeCell ref="V38:W38"/>
    <mergeCell ref="J46:K46"/>
    <mergeCell ref="L46:M46"/>
    <mergeCell ref="T36:U36"/>
    <mergeCell ref="N36:O36"/>
    <mergeCell ref="N37:O37"/>
    <mergeCell ref="X36:Y36"/>
    <mergeCell ref="T38:U38"/>
    <mergeCell ref="H2:I2"/>
    <mergeCell ref="Z36:AA36"/>
    <mergeCell ref="R2:S2"/>
    <mergeCell ref="V36:W36"/>
    <mergeCell ref="L38:M38"/>
    <mergeCell ref="L48:M48"/>
    <mergeCell ref="X49:Y49"/>
    <mergeCell ref="R47:S47"/>
    <mergeCell ref="R46:S46"/>
    <mergeCell ref="N46:O46"/>
    <mergeCell ref="N47:O47"/>
    <mergeCell ref="T46:U46"/>
    <mergeCell ref="P47:Q47"/>
    <mergeCell ref="V48:W48"/>
    <mergeCell ref="P38:Q38"/>
    <mergeCell ref="P48:Q48"/>
    <mergeCell ref="X48:Y48"/>
    <mergeCell ref="X47:Y47"/>
    <mergeCell ref="P37:Q37"/>
    <mergeCell ref="T39:U39"/>
    <mergeCell ref="T47:U47"/>
    <mergeCell ref="R39:S39"/>
    <mergeCell ref="R38:S38"/>
    <mergeCell ref="T37:U37"/>
    <mergeCell ref="R37:S37"/>
  </mergeCells>
  <phoneticPr fontId="3" type="noConversion"/>
  <pageMargins left="0.75" right="0.75" top="1" bottom="1" header="0.5" footer="0.5"/>
  <pageSetup scale="47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D1" sqref="D1:D1048576"/>
    </sheetView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אוקטובר 2018</vt:lpstr>
      <vt:lpstr>Sheet2</vt:lpstr>
      <vt:lpstr>Sheet3</vt:lpstr>
      <vt:lpstr>'אוקטובר 2018'!OLE_LINK2</vt:lpstr>
    </vt:vector>
  </TitlesOfParts>
  <Company>Ecostream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user</cp:lastModifiedBy>
  <cp:lastPrinted>2012-08-21T09:25:09Z</cp:lastPrinted>
  <dcterms:created xsi:type="dcterms:W3CDTF">2007-05-22T06:38:59Z</dcterms:created>
  <dcterms:modified xsi:type="dcterms:W3CDTF">2019-01-05T08:25:05Z</dcterms:modified>
</cp:coreProperties>
</file>